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260" tabRatio="599" firstSheet="11" activeTab="18"/>
  </bookViews>
  <sheets>
    <sheet name="05.05.2014" sheetId="1" r:id="rId1"/>
    <sheet name="06.05.2014" sheetId="2" r:id="rId2"/>
    <sheet name="07.05.2014" sheetId="3" r:id="rId3"/>
    <sheet name="08.05.2014" sheetId="4" r:id="rId4"/>
    <sheet name="09.05.2014" sheetId="5" r:id="rId5"/>
    <sheet name="12.05.2014" sheetId="6" r:id="rId6"/>
    <sheet name="13.05.2014" sheetId="7" r:id="rId7"/>
    <sheet name="14.05.2014" sheetId="8" r:id="rId8"/>
    <sheet name="15.05.2014" sheetId="9" r:id="rId9"/>
    <sheet name="16.05.2014" sheetId="10" r:id="rId10"/>
    <sheet name="19.05.2014" sheetId="11" r:id="rId11"/>
    <sheet name="20.05.2014" sheetId="12" r:id="rId12"/>
    <sheet name="21.05.2014" sheetId="13" r:id="rId13"/>
    <sheet name="22.05.2014" sheetId="14" r:id="rId14"/>
    <sheet name="23.05.2014" sheetId="15" r:id="rId15"/>
    <sheet name="26.05.2014" sheetId="16" r:id="rId16"/>
    <sheet name="27.05.2014" sheetId="17" r:id="rId17"/>
    <sheet name="28.05.2014" sheetId="18" r:id="rId18"/>
    <sheet name="29.05.2014" sheetId="19" r:id="rId19"/>
    <sheet name="30.05.2014" sheetId="20" r:id="rId20"/>
  </sheets>
  <definedNames/>
  <calcPr fullCalcOnLoad="1"/>
</workbook>
</file>

<file path=xl/sharedStrings.xml><?xml version="1.0" encoding="utf-8"?>
<sst xmlns="http://schemas.openxmlformats.org/spreadsheetml/2006/main" count="578" uniqueCount="148">
  <si>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</si>
  <si>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</si>
  <si>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</si>
  <si>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</si>
  <si>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</si>
  <si>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</si>
  <si>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Total cheltuieli din bugetul de stat  - accize</t>
  </si>
  <si>
    <t>Total cheltuieli de capital</t>
  </si>
  <si>
    <t>Manager,</t>
  </si>
  <si>
    <t xml:space="preserve">     Ec. Popescu Dumitru</t>
  </si>
  <si>
    <t>Director finanaciar,</t>
  </si>
  <si>
    <t xml:space="preserve">                   Ec. Vlad Laurentiu</t>
  </si>
  <si>
    <t>Sef serviciu fin.cont.,</t>
  </si>
  <si>
    <t>Ec. Paun Cristina</t>
  </si>
  <si>
    <t>MINISTERUL SANATATII</t>
  </si>
  <si>
    <t>SPITALUL DE PSIHIATRIE SI PENTRU MASURI DE SIGURANTA SAPOCA</t>
  </si>
  <si>
    <t>TOTAL GENERAL</t>
  </si>
  <si>
    <t xml:space="preserve">                     Ec. Vlad Laurentiu</t>
  </si>
  <si>
    <t xml:space="preserve">                      Ec. Vlad Laurentiu</t>
  </si>
  <si>
    <t xml:space="preserve">       Ec. Popescu Dumitru</t>
  </si>
  <si>
    <t xml:space="preserve">                               Ec. Vlad Laurentiu</t>
  </si>
  <si>
    <t xml:space="preserve">                                  Ec. Vlad Laurentiu</t>
  </si>
  <si>
    <t xml:space="preserve">                                 Ec. Vlad Laurentiu</t>
  </si>
  <si>
    <t xml:space="preserve">                                Ec. Vlad Laurentiu</t>
  </si>
  <si>
    <t xml:space="preserve"> SPITAL SAPOCA</t>
  </si>
  <si>
    <t>CEC-CHELTUIELI MATERIALE</t>
  </si>
  <si>
    <t>SPITAL SAPOCA</t>
  </si>
  <si>
    <t>ALIMENTE</t>
  </si>
  <si>
    <t>A&amp;G MED TRADING</t>
  </si>
  <si>
    <t>POLISANO SIBIU</t>
  </si>
  <si>
    <t>FELSIN FARM</t>
  </si>
  <si>
    <t>FARMACEUTICA REMEDIA</t>
  </si>
  <si>
    <t>INTERFARM IMPEX</t>
  </si>
  <si>
    <t>ADM FARM</t>
  </si>
  <si>
    <t>PHARMAFARM</t>
  </si>
  <si>
    <t>BIOEEL</t>
  </si>
  <si>
    <t>INFOMED FLUIDS</t>
  </si>
  <si>
    <t>SERMEDIC</t>
  </si>
  <si>
    <t>ACTAVIS</t>
  </si>
  <si>
    <t>HEPITES GALATI</t>
  </si>
  <si>
    <t>STERIL ROMANIA</t>
  </si>
  <si>
    <t>TEHNOMED SERVICE</t>
  </si>
  <si>
    <t>PLASTIC PROD COM</t>
  </si>
  <si>
    <t>EPRUBETA FARM</t>
  </si>
  <si>
    <t>POENARU MARIN</t>
  </si>
  <si>
    <t>IDM DINAMIC</t>
  </si>
  <si>
    <t>MIGA COM</t>
  </si>
  <si>
    <t>CARACTER PRINT</t>
  </si>
  <si>
    <t>MATERIALE</t>
  </si>
  <si>
    <t>OMV PETROM</t>
  </si>
  <si>
    <t>NEOTECH</t>
  </si>
  <si>
    <t>SPEED CONSTRUCT</t>
  </si>
  <si>
    <t>MANOPRINTING</t>
  </si>
  <si>
    <t>CO&amp;CO CONSUMER</t>
  </si>
  <si>
    <t>IBERIA COM</t>
  </si>
  <si>
    <t>COPY STAR</t>
  </si>
  <si>
    <t>EXTRABUGETAR</t>
  </si>
  <si>
    <t>INTERACTIV SLB</t>
  </si>
  <si>
    <t>COMFORTUNA 93</t>
  </si>
  <si>
    <t>G4S CASH SOLUTIONS</t>
  </si>
  <si>
    <t>LUKOIL ROMANIA</t>
  </si>
  <si>
    <t>PLUS CONF MOB</t>
  </si>
  <si>
    <t>RAZIMED</t>
  </si>
  <si>
    <t>MATERIALE SANITARE</t>
  </si>
  <si>
    <t>PRESTARI SERVICII</t>
  </si>
  <si>
    <t>CTL</t>
  </si>
  <si>
    <t>REPARATII CURENTE</t>
  </si>
  <si>
    <t>ASTORIA ELECTRONICS</t>
  </si>
  <si>
    <t>CARBURANTI</t>
  </si>
  <si>
    <t>COMPANIA DE APA</t>
  </si>
  <si>
    <t>ELECTRICA</t>
  </si>
  <si>
    <t>ROMTELECOM</t>
  </si>
  <si>
    <t>VOCE</t>
  </si>
  <si>
    <t>INTERNET</t>
  </si>
  <si>
    <t>TRIDENT SERVICE</t>
  </si>
  <si>
    <t>APA POTABILA</t>
  </si>
  <si>
    <t>ENERGIE ELECTRICA</t>
  </si>
  <si>
    <t>SALARIATI</t>
  </si>
  <si>
    <t>TICHETE MASA</t>
  </si>
  <si>
    <t>BUGETUL DE STAT</t>
  </si>
  <si>
    <t>BASS</t>
  </si>
  <si>
    <t>PHARMA</t>
  </si>
  <si>
    <t>MEDIPLUS EXIM</t>
  </si>
  <si>
    <t>FARMACEUTICA GALENUS</t>
  </si>
  <si>
    <t>IBERIA RENOVABLES</t>
  </si>
  <si>
    <t>GDF SUEZ</t>
  </si>
  <si>
    <t>GAZE NATURALE</t>
  </si>
  <si>
    <t>SOFTEH PLUS</t>
  </si>
  <si>
    <t>COSTACHE VALENTIN</t>
  </si>
  <si>
    <t>SALARII AF. LUNII MAI 2014</t>
  </si>
  <si>
    <t>CONTRIBUTII SALARII</t>
  </si>
  <si>
    <t>EUROPHARM</t>
  </si>
  <si>
    <t>HEPITES  FARM</t>
  </si>
  <si>
    <t>TUNIC PROD</t>
  </si>
  <si>
    <t>NOVA FIT 2000</t>
  </si>
  <si>
    <t>BIO CHEM SOLUTIONS</t>
  </si>
  <si>
    <t>COMUNA MARACINENI</t>
  </si>
  <si>
    <t>PRIMARIA UNGURIU</t>
  </si>
  <si>
    <t>ELSSADO AMRKET</t>
  </si>
  <si>
    <t>GINAR PROD PANIF</t>
  </si>
  <si>
    <t>IMPARAT</t>
  </si>
  <si>
    <t>MEDISAN COM</t>
  </si>
  <si>
    <t>SOCORO SUPPLY</t>
  </si>
  <si>
    <t>TOTAL JUNIOR</t>
  </si>
  <si>
    <t>URBIO RO</t>
  </si>
  <si>
    <t>MEDICMANETE</t>
  </si>
  <si>
    <t>CLESTAR</t>
  </si>
  <si>
    <t>SALUBRITATE</t>
  </si>
  <si>
    <t>C/V SALARII MAI AF.SALARII APRILIE 2014</t>
  </si>
  <si>
    <t>CHEQUE DEJEUNER</t>
  </si>
  <si>
    <t>DADA COMAPEL</t>
  </si>
  <si>
    <t>DERATY MAX</t>
  </si>
  <si>
    <t>ELECTRICA SA</t>
  </si>
  <si>
    <t>EXPERT FIRE</t>
  </si>
  <si>
    <t>HARD SERVICE</t>
  </si>
  <si>
    <t>OMNI MARKET</t>
  </si>
  <si>
    <t>ZUGRAVUL</t>
  </si>
  <si>
    <t>FRIGOTEHNICA</t>
  </si>
  <si>
    <t>LINDE GAZ</t>
  </si>
  <si>
    <t>TROCOT INTER GROUP</t>
  </si>
  <si>
    <t>PRESTARI SER</t>
  </si>
  <si>
    <t xml:space="preserve"> MATERIALE</t>
  </si>
  <si>
    <t>HEMAT ROM</t>
  </si>
  <si>
    <t>CABLU TV</t>
  </si>
  <si>
    <t>ALIMENE</t>
  </si>
  <si>
    <t>CONTRIBUTII SALARII AF. LUNII APRILIE 2014</t>
  </si>
  <si>
    <t>BELARUS TRACTOR</t>
  </si>
  <si>
    <t>CTCE PIATRA NEAMT</t>
  </si>
  <si>
    <t>RER ECOLOGIC</t>
  </si>
  <si>
    <t>ECO NEUTRALIZARE</t>
  </si>
  <si>
    <t>DANY CRIS</t>
  </si>
  <si>
    <t>LABORATOARELE BIOCLINICA</t>
  </si>
  <si>
    <t>PRACTIC PORD COM</t>
  </si>
  <si>
    <t>TV SAT</t>
  </si>
  <si>
    <t>MMATERIALE</t>
  </si>
  <si>
    <t>INFOSOFT</t>
  </si>
  <si>
    <t>ORANGE ROMANIA</t>
  </si>
  <si>
    <t>CONVORBIRI TELEFONICE</t>
  </si>
  <si>
    <t>MEDICI REDIDENTI</t>
  </si>
  <si>
    <t>BURSE</t>
  </si>
  <si>
    <t>PREMIER ENERGY</t>
  </si>
  <si>
    <t>DSP BUZAU</t>
  </si>
  <si>
    <t>MARIDOR</t>
  </si>
  <si>
    <t>ASOCIATIA SOCIETATEA DE SALVARE</t>
  </si>
  <si>
    <t>PRESTARI SERVCII</t>
  </si>
  <si>
    <t>CURSURI PERFECTIONARE</t>
  </si>
  <si>
    <t>MADISTEF</t>
  </si>
  <si>
    <t>TEHNO SRL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</si>
</sst>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1" xfId="0" applyNumberFormat="1" applyBorder="1" applyAlignment="1">
      <alignment horizontal="lef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4" fontId="4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/>
    </xf>
    <xf numFmtId="4" fontId="0" fillId="2" borderId="1" xfId="0" applyNumberFormat="1" applyFont="1" applyFill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left"/>
    </xf>
    <xf numFmtId="4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4" fontId="5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14" fontId="0" fillId="0" borderId="2" xfId="0" applyNumberFormat="1" applyFont="1" applyBorder="1" applyAlignment="1">
      <alignment/>
    </xf>
    <xf numFmtId="4" fontId="0" fillId="0" borderId="2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left"/>
    </xf>
    <xf numFmtId="4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left"/>
    </xf>
    <xf numFmtId="4" fontId="0" fillId="2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4" fontId="0" fillId="0" borderId="4" xfId="0" applyNumberFormat="1" applyFont="1" applyBorder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4" xfId="0" applyFont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4" fontId="5" fillId="2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4" fontId="0" fillId="0" borderId="2" xfId="0" applyNumberFormat="1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4" fontId="2" fillId="0" borderId="4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" fontId="4" fillId="2" borderId="4" xfId="0" applyNumberFormat="1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4" fontId="6" fillId="0" borderId="4" xfId="0" applyNumberFormat="1" applyFont="1" applyBorder="1" applyAlignment="1">
      <alignment horizontal="right"/>
    </xf>
    <xf numFmtId="4" fontId="6" fillId="0" borderId="2" xfId="0" applyNumberFormat="1" applyFont="1" applyBorder="1" applyAlignment="1">
      <alignment horizontal="right"/>
    </xf>
    <xf numFmtId="4" fontId="0" fillId="0" borderId="4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7"/>
  <sheetViews>
    <sheetView workbookViewId="0" topLeftCell="A19">
      <selection activeCell="B25" sqref="B25:D25"/>
    </sheetView>
  </sheetViews>
  <sheetFormatPr defaultColWidth="9.140625" defaultRowHeight="12.75"/>
  <cols>
    <col min="1" max="1" width="31.8515625" style="0" customWidth="1"/>
    <col min="2" max="2" width="15.57421875" style="0" customWidth="1"/>
    <col min="3" max="3" width="27.28125" style="0" customWidth="1"/>
    <col min="4" max="4" width="27.421875" style="0" customWidth="1"/>
  </cols>
  <sheetData>
    <row r="4" spans="1:4" ht="15.75">
      <c r="A4" s="70" t="s">
        <v>14</v>
      </c>
      <c r="B4" s="70"/>
      <c r="C4" s="70"/>
      <c r="D4" s="70"/>
    </row>
    <row r="5" spans="1:4" ht="15.75">
      <c r="A5" s="70" t="s">
        <v>15</v>
      </c>
      <c r="B5" s="70"/>
      <c r="C5" s="70"/>
      <c r="D5" s="70"/>
    </row>
    <row r="11" spans="1:4" ht="12.75">
      <c r="A11" s="71" t="s">
        <v>0</v>
      </c>
      <c r="B11" s="71" t="s">
        <v>1</v>
      </c>
      <c r="C11" s="76" t="s">
        <v>2</v>
      </c>
      <c r="D11" s="76" t="s">
        <v>3</v>
      </c>
    </row>
    <row r="12" spans="1:4" ht="12.75">
      <c r="A12" s="72"/>
      <c r="B12" s="74"/>
      <c r="C12" s="77"/>
      <c r="D12" s="77"/>
    </row>
    <row r="13" spans="1:4" ht="12.75">
      <c r="A13" s="73"/>
      <c r="B13" s="75"/>
      <c r="C13" s="78"/>
      <c r="D13" s="78"/>
    </row>
    <row r="14" spans="1:4" ht="15.75" customHeight="1">
      <c r="A14" s="67" t="s">
        <v>4</v>
      </c>
      <c r="B14" s="69">
        <v>0</v>
      </c>
      <c r="C14" s="80"/>
      <c r="D14" s="80"/>
    </row>
    <row r="15" spans="1:4" ht="12.75">
      <c r="A15" s="68"/>
      <c r="B15" s="79"/>
      <c r="C15" s="81"/>
      <c r="D15" s="81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67" t="s">
        <v>5</v>
      </c>
      <c r="B23" s="69">
        <f>B25</f>
        <v>12000</v>
      </c>
      <c r="C23" s="80"/>
      <c r="D23" s="80"/>
    </row>
    <row r="24" spans="1:4" ht="12.75">
      <c r="A24" s="68"/>
      <c r="B24" s="79"/>
      <c r="C24" s="81"/>
      <c r="D24" s="81"/>
    </row>
    <row r="25" spans="1:4" ht="12.75">
      <c r="A25" s="1"/>
      <c r="B25" s="8">
        <v>12000</v>
      </c>
      <c r="C25" s="7" t="s">
        <v>24</v>
      </c>
      <c r="D25" s="1" t="s">
        <v>25</v>
      </c>
    </row>
    <row r="26" spans="1:4" ht="12.75">
      <c r="A26" s="1"/>
      <c r="B26" s="2">
        <v>20000</v>
      </c>
      <c r="C26" s="1" t="s">
        <v>26</v>
      </c>
      <c r="D26" s="1" t="s">
        <v>27</v>
      </c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8" customHeight="1">
      <c r="A34" s="82" t="s">
        <v>6</v>
      </c>
      <c r="B34" s="69">
        <v>0</v>
      </c>
      <c r="C34" s="80"/>
      <c r="D34" s="80"/>
    </row>
    <row r="35" spans="1:4" ht="15.75" customHeight="1">
      <c r="A35" s="83"/>
      <c r="B35" s="79"/>
      <c r="C35" s="81"/>
      <c r="D35" s="8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67" t="s">
        <v>7</v>
      </c>
      <c r="B42" s="69">
        <v>0</v>
      </c>
      <c r="C42" s="80"/>
      <c r="D42" s="80"/>
    </row>
    <row r="43" spans="1:4" ht="12.75">
      <c r="A43" s="68"/>
      <c r="B43" s="79"/>
      <c r="C43" s="81"/>
      <c r="D43" s="8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5.75">
      <c r="A48" s="9" t="s">
        <v>16</v>
      </c>
      <c r="B48" s="10">
        <f>B23</f>
        <v>12000</v>
      </c>
      <c r="C48" s="9"/>
      <c r="D48" s="9"/>
    </row>
    <row r="49" ht="12.75">
      <c r="B49" s="3"/>
    </row>
    <row r="50" ht="12.75">
      <c r="B50" s="3"/>
    </row>
    <row r="51" spans="1:4" ht="15.75">
      <c r="A51" s="5" t="s">
        <v>8</v>
      </c>
      <c r="B51" s="3"/>
      <c r="C51" s="70" t="s">
        <v>10</v>
      </c>
      <c r="D51" s="70"/>
    </row>
    <row r="52" spans="1:4" ht="15.75">
      <c r="A52" s="4" t="s">
        <v>9</v>
      </c>
      <c r="B52" s="3"/>
      <c r="C52" s="84" t="s">
        <v>11</v>
      </c>
      <c r="D52" s="84"/>
    </row>
    <row r="53" ht="12.75">
      <c r="B53" s="3"/>
    </row>
    <row r="54" ht="12.75">
      <c r="B54" s="3"/>
    </row>
    <row r="55" ht="12.75">
      <c r="B55" s="3"/>
    </row>
    <row r="56" spans="2:4" ht="15.75">
      <c r="B56" s="3"/>
      <c r="C56" s="70" t="s">
        <v>12</v>
      </c>
      <c r="D56" s="70"/>
    </row>
    <row r="57" spans="2:4" ht="15.75">
      <c r="B57" s="3"/>
      <c r="C57" s="70" t="s">
        <v>13</v>
      </c>
      <c r="D57" s="70"/>
    </row>
  </sheetData>
  <mergeCells count="26">
    <mergeCell ref="C51:D51"/>
    <mergeCell ref="C52:D52"/>
    <mergeCell ref="A42:A43"/>
    <mergeCell ref="B42:B43"/>
    <mergeCell ref="C42:C43"/>
    <mergeCell ref="D42:D43"/>
    <mergeCell ref="A34:A35"/>
    <mergeCell ref="B34:B35"/>
    <mergeCell ref="C34:C35"/>
    <mergeCell ref="D34:D35"/>
    <mergeCell ref="C14:C15"/>
    <mergeCell ref="D14:D15"/>
    <mergeCell ref="A23:A24"/>
    <mergeCell ref="B23:B24"/>
    <mergeCell ref="C23:C24"/>
    <mergeCell ref="D23:D24"/>
    <mergeCell ref="C56:D56"/>
    <mergeCell ref="C57:D57"/>
    <mergeCell ref="A4:D4"/>
    <mergeCell ref="A5:D5"/>
    <mergeCell ref="A11:A13"/>
    <mergeCell ref="B11:B13"/>
    <mergeCell ref="C11:C13"/>
    <mergeCell ref="D11:D13"/>
    <mergeCell ref="A14:A15"/>
    <mergeCell ref="B14:B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D6:G83"/>
  <sheetViews>
    <sheetView workbookViewId="0" topLeftCell="D52">
      <selection activeCell="F54" sqref="F54:G54"/>
    </sheetView>
  </sheetViews>
  <sheetFormatPr defaultColWidth="9.140625" defaultRowHeight="12.75"/>
  <cols>
    <col min="4" max="4" width="34.57421875" style="0" customWidth="1"/>
    <col min="5" max="5" width="15.421875" style="0" customWidth="1"/>
    <col min="6" max="6" width="36.8515625" style="0" customWidth="1"/>
    <col min="7" max="7" width="45.140625" style="0" customWidth="1"/>
  </cols>
  <sheetData>
    <row r="6" spans="4:7" ht="15.75">
      <c r="D6" s="70" t="s">
        <v>14</v>
      </c>
      <c r="E6" s="70"/>
      <c r="F6" s="70"/>
      <c r="G6" s="70"/>
    </row>
    <row r="7" spans="4:7" ht="15.75">
      <c r="D7" s="70" t="s">
        <v>15</v>
      </c>
      <c r="E7" s="70"/>
      <c r="F7" s="70"/>
      <c r="G7" s="70"/>
    </row>
    <row r="12" spans="4:7" ht="12.75">
      <c r="D12" s="76" t="s">
        <v>0</v>
      </c>
      <c r="E12" s="76" t="s">
        <v>1</v>
      </c>
      <c r="F12" s="76" t="s">
        <v>2</v>
      </c>
      <c r="G12" s="76" t="s">
        <v>3</v>
      </c>
    </row>
    <row r="13" spans="4:7" ht="12.75">
      <c r="D13" s="77"/>
      <c r="E13" s="85"/>
      <c r="F13" s="77"/>
      <c r="G13" s="77"/>
    </row>
    <row r="14" spans="4:7" ht="12.75">
      <c r="D14" s="78"/>
      <c r="E14" s="86"/>
      <c r="F14" s="78"/>
      <c r="G14" s="78"/>
    </row>
    <row r="15" spans="4:7" ht="12.75">
      <c r="D15" s="67" t="s">
        <v>4</v>
      </c>
      <c r="E15" s="69">
        <f>E17+E18+E19</f>
        <v>3674.56</v>
      </c>
      <c r="F15" s="80"/>
      <c r="G15" s="80"/>
    </row>
    <row r="16" spans="4:7" ht="12.75">
      <c r="D16" s="68"/>
      <c r="E16" s="79"/>
      <c r="F16" s="81"/>
      <c r="G16" s="81"/>
    </row>
    <row r="17" spans="4:7" ht="12.75" customHeight="1">
      <c r="D17" s="1"/>
      <c r="E17" s="18">
        <v>3674.56</v>
      </c>
      <c r="F17" s="57" t="s">
        <v>109</v>
      </c>
      <c r="G17" s="1" t="s">
        <v>78</v>
      </c>
    </row>
    <row r="18" spans="4:7" ht="12.75">
      <c r="D18" s="1"/>
      <c r="E18" s="2"/>
      <c r="F18" s="1"/>
      <c r="G18" s="1"/>
    </row>
    <row r="19" spans="4:7" ht="12.75">
      <c r="D19" s="1"/>
      <c r="E19" s="2"/>
      <c r="F19" s="1"/>
      <c r="G19" s="1"/>
    </row>
    <row r="20" spans="4:7" ht="12.75">
      <c r="D20" s="1"/>
      <c r="E20" s="2"/>
      <c r="F20" s="1"/>
      <c r="G20" s="1"/>
    </row>
    <row r="21" spans="4:7" ht="12.75">
      <c r="D21" s="1"/>
      <c r="E21" s="2"/>
      <c r="F21" s="1"/>
      <c r="G21" s="1"/>
    </row>
    <row r="22" spans="4:7" ht="12.75">
      <c r="D22" s="1"/>
      <c r="E22" s="2"/>
      <c r="F22" s="1"/>
      <c r="G22" s="1"/>
    </row>
    <row r="23" spans="4:7" ht="12.75">
      <c r="D23" s="1"/>
      <c r="E23" s="2"/>
      <c r="F23" s="1"/>
      <c r="G23" s="1"/>
    </row>
    <row r="24" spans="4:7" ht="12.75">
      <c r="D24" s="67" t="s">
        <v>5</v>
      </c>
      <c r="E24" s="69">
        <f>SUM(E26:E57)</f>
        <v>255420.37999999995</v>
      </c>
      <c r="F24" s="80"/>
      <c r="G24" s="80"/>
    </row>
    <row r="25" spans="4:7" ht="12.75">
      <c r="D25" s="68"/>
      <c r="E25" s="79"/>
      <c r="F25" s="81"/>
      <c r="G25" s="81"/>
    </row>
    <row r="26" spans="4:7" ht="15.75">
      <c r="D26" s="27"/>
      <c r="E26" s="18">
        <v>73.58</v>
      </c>
      <c r="F26" s="57" t="s">
        <v>69</v>
      </c>
      <c r="G26" s="57" t="s">
        <v>75</v>
      </c>
    </row>
    <row r="27" spans="4:7" ht="15.75">
      <c r="D27" s="27"/>
      <c r="E27" s="18">
        <v>1655.87</v>
      </c>
      <c r="F27" s="57" t="s">
        <v>70</v>
      </c>
      <c r="G27" s="57" t="s">
        <v>76</v>
      </c>
    </row>
    <row r="28" spans="4:7" ht="15.75">
      <c r="D28" s="27"/>
      <c r="E28" s="18">
        <v>367.6</v>
      </c>
      <c r="F28" s="57" t="s">
        <v>71</v>
      </c>
      <c r="G28" s="57" t="s">
        <v>72</v>
      </c>
    </row>
    <row r="29" spans="4:7" ht="15.75">
      <c r="D29" s="27"/>
      <c r="E29" s="18">
        <v>3232</v>
      </c>
      <c r="F29" s="57" t="s">
        <v>67</v>
      </c>
      <c r="G29" s="57" t="s">
        <v>120</v>
      </c>
    </row>
    <row r="30" spans="4:7" ht="15.75">
      <c r="D30" s="27"/>
      <c r="E30" s="18">
        <v>2695.36</v>
      </c>
      <c r="F30" s="57" t="s">
        <v>47</v>
      </c>
      <c r="G30" s="57" t="s">
        <v>48</v>
      </c>
    </row>
    <row r="31" spans="4:7" ht="15.75">
      <c r="D31" s="27"/>
      <c r="E31" s="18">
        <v>4067.2</v>
      </c>
      <c r="F31" s="57" t="s">
        <v>53</v>
      </c>
      <c r="G31" s="57" t="s">
        <v>121</v>
      </c>
    </row>
    <row r="32" spans="4:7" ht="15.75">
      <c r="D32" s="27"/>
      <c r="E32" s="18">
        <v>7408.75</v>
      </c>
      <c r="F32" s="57" t="s">
        <v>110</v>
      </c>
      <c r="G32" s="57" t="s">
        <v>48</v>
      </c>
    </row>
    <row r="33" spans="4:7" ht="15.75">
      <c r="D33" s="27"/>
      <c r="E33" s="18">
        <v>7703.86</v>
      </c>
      <c r="F33" s="57" t="s">
        <v>111</v>
      </c>
      <c r="G33" s="57" t="s">
        <v>64</v>
      </c>
    </row>
    <row r="34" spans="4:7" ht="15.75">
      <c r="D34" s="27"/>
      <c r="E34" s="18">
        <v>69098.78</v>
      </c>
      <c r="F34" s="57" t="s">
        <v>112</v>
      </c>
      <c r="G34" s="57" t="s">
        <v>76</v>
      </c>
    </row>
    <row r="35" spans="4:7" ht="15.75">
      <c r="D35" s="27"/>
      <c r="E35" s="18">
        <v>3985.43</v>
      </c>
      <c r="F35" s="57" t="s">
        <v>113</v>
      </c>
      <c r="G35" s="57" t="s">
        <v>64</v>
      </c>
    </row>
    <row r="36" spans="4:7" ht="15.75">
      <c r="D36" s="27"/>
      <c r="E36" s="18">
        <v>3720</v>
      </c>
      <c r="F36" s="57" t="s">
        <v>114</v>
      </c>
      <c r="G36" s="57" t="s">
        <v>64</v>
      </c>
    </row>
    <row r="37" spans="4:7" ht="15.75">
      <c r="D37" s="27"/>
      <c r="E37" s="18">
        <v>3226.48</v>
      </c>
      <c r="F37" s="57" t="s">
        <v>122</v>
      </c>
      <c r="G37" s="57" t="s">
        <v>48</v>
      </c>
    </row>
    <row r="38" spans="4:7" ht="15.75">
      <c r="D38" s="27"/>
      <c r="E38" s="18">
        <v>37592.02</v>
      </c>
      <c r="F38" s="57" t="s">
        <v>54</v>
      </c>
      <c r="G38" s="57" t="s">
        <v>48</v>
      </c>
    </row>
    <row r="39" spans="4:7" ht="15.75">
      <c r="D39" s="27"/>
      <c r="E39" s="18">
        <v>7043.32</v>
      </c>
      <c r="F39" s="57" t="s">
        <v>52</v>
      </c>
      <c r="G39" s="57" t="s">
        <v>48</v>
      </c>
    </row>
    <row r="40" spans="4:7" ht="15.75">
      <c r="D40" s="27"/>
      <c r="E40" s="18">
        <v>3979.22</v>
      </c>
      <c r="F40" s="57" t="s">
        <v>46</v>
      </c>
      <c r="G40" s="57" t="s">
        <v>64</v>
      </c>
    </row>
    <row r="41" spans="4:7" ht="15.75">
      <c r="D41" s="27"/>
      <c r="E41" s="18">
        <v>1740</v>
      </c>
      <c r="F41" s="57" t="s">
        <v>115</v>
      </c>
      <c r="G41" s="57" t="s">
        <v>48</v>
      </c>
    </row>
    <row r="42" spans="4:7" ht="15.75">
      <c r="D42" s="27"/>
      <c r="E42" s="18">
        <v>9661.62</v>
      </c>
      <c r="F42" s="57" t="s">
        <v>51</v>
      </c>
      <c r="G42" s="57" t="s">
        <v>66</v>
      </c>
    </row>
    <row r="43" spans="4:7" ht="15.75">
      <c r="D43" s="27"/>
      <c r="E43" s="18">
        <v>7740.31</v>
      </c>
      <c r="F43" s="57" t="s">
        <v>116</v>
      </c>
      <c r="G43" s="57" t="s">
        <v>66</v>
      </c>
    </row>
    <row r="44" spans="4:7" ht="15.75">
      <c r="D44" s="27"/>
      <c r="E44" s="18">
        <v>8682.58</v>
      </c>
      <c r="F44" s="57" t="s">
        <v>69</v>
      </c>
      <c r="G44" s="57" t="s">
        <v>75</v>
      </c>
    </row>
    <row r="45" spans="4:7" ht="15.75">
      <c r="D45" s="27"/>
      <c r="E45" s="18">
        <v>898.15</v>
      </c>
      <c r="F45" s="57" t="s">
        <v>69</v>
      </c>
      <c r="G45" s="57" t="s">
        <v>75</v>
      </c>
    </row>
    <row r="46" spans="4:7" ht="15.75">
      <c r="D46" s="27"/>
      <c r="E46" s="18">
        <v>953.56</v>
      </c>
      <c r="F46" s="57" t="s">
        <v>117</v>
      </c>
      <c r="G46" s="57" t="s">
        <v>64</v>
      </c>
    </row>
    <row r="47" spans="4:7" ht="15.75">
      <c r="D47" s="27"/>
      <c r="E47" s="18">
        <v>729.12</v>
      </c>
      <c r="F47" s="57" t="s">
        <v>118</v>
      </c>
      <c r="G47" s="57" t="s">
        <v>64</v>
      </c>
    </row>
    <row r="48" spans="4:7" ht="15.75">
      <c r="D48" s="27"/>
      <c r="E48" s="18">
        <v>3557.55</v>
      </c>
      <c r="F48" s="57" t="s">
        <v>71</v>
      </c>
      <c r="G48" s="57" t="s">
        <v>72</v>
      </c>
    </row>
    <row r="49" spans="4:7" ht="15.75">
      <c r="D49" s="27"/>
      <c r="E49" s="18">
        <v>4032.94</v>
      </c>
      <c r="F49" s="57" t="s">
        <v>71</v>
      </c>
      <c r="G49" s="57" t="s">
        <v>73</v>
      </c>
    </row>
    <row r="50" spans="4:7" ht="15.75">
      <c r="D50" s="27"/>
      <c r="E50" s="18">
        <v>659.68</v>
      </c>
      <c r="F50" s="57" t="s">
        <v>71</v>
      </c>
      <c r="G50" s="57" t="s">
        <v>123</v>
      </c>
    </row>
    <row r="51" spans="4:7" ht="15.75">
      <c r="D51" s="27"/>
      <c r="E51" s="18">
        <v>400</v>
      </c>
      <c r="F51" s="57" t="s">
        <v>119</v>
      </c>
      <c r="G51" s="57" t="s">
        <v>64</v>
      </c>
    </row>
    <row r="52" spans="4:7" ht="15.75">
      <c r="D52" s="27"/>
      <c r="E52" s="18">
        <v>38842</v>
      </c>
      <c r="F52" s="57" t="s">
        <v>58</v>
      </c>
      <c r="G52" s="57" t="s">
        <v>27</v>
      </c>
    </row>
    <row r="53" spans="4:7" ht="15.75">
      <c r="D53" s="27"/>
      <c r="E53" s="18">
        <v>8673.4</v>
      </c>
      <c r="F53" s="57" t="s">
        <v>56</v>
      </c>
      <c r="G53" s="57" t="s">
        <v>124</v>
      </c>
    </row>
    <row r="54" spans="4:7" ht="15.75">
      <c r="D54" s="27"/>
      <c r="E54" s="26">
        <v>13000</v>
      </c>
      <c r="F54" s="19" t="s">
        <v>26</v>
      </c>
      <c r="G54" s="19" t="s">
        <v>25</v>
      </c>
    </row>
    <row r="55" spans="4:7" ht="15.75">
      <c r="D55" s="27"/>
      <c r="E55" s="18"/>
      <c r="F55" s="57"/>
      <c r="G55" s="57"/>
    </row>
    <row r="56" spans="4:7" ht="15.75">
      <c r="D56" s="27"/>
      <c r="E56" s="18"/>
      <c r="F56" s="57"/>
      <c r="G56" s="57"/>
    </row>
    <row r="57" spans="4:7" ht="15.75">
      <c r="D57" s="27"/>
      <c r="E57" s="18"/>
      <c r="F57" s="57"/>
      <c r="G57" s="57"/>
    </row>
    <row r="58" spans="4:7" ht="14.25">
      <c r="D58" s="1"/>
      <c r="E58" s="64"/>
      <c r="F58" s="58"/>
      <c r="G58" s="58"/>
    </row>
    <row r="59" spans="4:7" ht="14.25">
      <c r="D59" s="1"/>
      <c r="E59" s="64"/>
      <c r="F59" s="1"/>
      <c r="G59" s="1"/>
    </row>
    <row r="60" spans="4:7" ht="12.75">
      <c r="D60" s="82" t="s">
        <v>6</v>
      </c>
      <c r="E60" s="95">
        <v>0</v>
      </c>
      <c r="F60" s="80"/>
      <c r="G60" s="80"/>
    </row>
    <row r="61" spans="4:7" ht="18" customHeight="1">
      <c r="D61" s="83"/>
      <c r="E61" s="96"/>
      <c r="F61" s="81"/>
      <c r="G61" s="81"/>
    </row>
    <row r="62" spans="4:7" ht="14.25">
      <c r="D62" s="1"/>
      <c r="E62" s="64"/>
      <c r="F62" s="1"/>
      <c r="G62" s="1"/>
    </row>
    <row r="63" spans="4:7" ht="14.25">
      <c r="D63" s="1"/>
      <c r="E63" s="64"/>
      <c r="F63" s="1"/>
      <c r="G63" s="1"/>
    </row>
    <row r="64" spans="4:7" ht="12.75">
      <c r="D64" s="1"/>
      <c r="E64" s="2"/>
      <c r="F64" s="1"/>
      <c r="G64" s="1"/>
    </row>
    <row r="65" spans="4:7" ht="12.75">
      <c r="D65" s="1"/>
      <c r="E65" s="2"/>
      <c r="F65" s="1"/>
      <c r="G65" s="1"/>
    </row>
    <row r="66" spans="4:7" ht="12.75">
      <c r="D66" s="1"/>
      <c r="E66" s="2"/>
      <c r="F66" s="1"/>
      <c r="G66" s="1"/>
    </row>
    <row r="67" spans="4:7" ht="12.75">
      <c r="D67" s="1"/>
      <c r="E67" s="2"/>
      <c r="F67" s="1"/>
      <c r="G67" s="1"/>
    </row>
    <row r="68" spans="4:7" ht="12.75">
      <c r="D68" s="67" t="s">
        <v>7</v>
      </c>
      <c r="E68" s="69">
        <v>0</v>
      </c>
      <c r="F68" s="80"/>
      <c r="G68" s="80"/>
    </row>
    <row r="69" spans="4:7" ht="12.75">
      <c r="D69" s="68"/>
      <c r="E69" s="79"/>
      <c r="F69" s="81"/>
      <c r="G69" s="81"/>
    </row>
    <row r="70" spans="4:7" ht="12.75">
      <c r="D70" s="1"/>
      <c r="E70" s="2"/>
      <c r="F70" s="1"/>
      <c r="G70" s="1"/>
    </row>
    <row r="71" spans="4:7" ht="12.75">
      <c r="D71" s="1"/>
      <c r="E71" s="2"/>
      <c r="F71" s="1"/>
      <c r="G71" s="1"/>
    </row>
    <row r="72" spans="4:7" ht="12.75">
      <c r="D72" s="1"/>
      <c r="E72" s="2"/>
      <c r="F72" s="1"/>
      <c r="G72" s="1"/>
    </row>
    <row r="73" spans="4:7" ht="12.75">
      <c r="D73" s="1"/>
      <c r="E73" s="2"/>
      <c r="F73" s="1"/>
      <c r="G73" s="1"/>
    </row>
    <row r="74" spans="4:7" ht="15.75">
      <c r="D74" s="9" t="s">
        <v>16</v>
      </c>
      <c r="E74" s="10">
        <f>E15+E24</f>
        <v>259094.93999999994</v>
      </c>
      <c r="F74" s="9"/>
      <c r="G74" s="9"/>
    </row>
    <row r="75" ht="12.75">
      <c r="E75" s="3"/>
    </row>
    <row r="76" ht="12.75">
      <c r="E76" s="3"/>
    </row>
    <row r="77" spans="4:7" ht="15.75">
      <c r="D77" s="5" t="s">
        <v>8</v>
      </c>
      <c r="E77" s="3"/>
      <c r="F77" s="70" t="s">
        <v>10</v>
      </c>
      <c r="G77" s="70"/>
    </row>
    <row r="78" spans="4:7" ht="15.75">
      <c r="D78" s="4" t="s">
        <v>9</v>
      </c>
      <c r="E78" s="3"/>
      <c r="F78" s="84" t="s">
        <v>11</v>
      </c>
      <c r="G78" s="84"/>
    </row>
    <row r="79" ht="12.75">
      <c r="E79" s="3"/>
    </row>
    <row r="80" ht="12.75">
      <c r="E80" s="3"/>
    </row>
    <row r="81" ht="12.75">
      <c r="E81" s="3"/>
    </row>
    <row r="82" spans="5:7" ht="15.75">
      <c r="E82" s="3"/>
      <c r="F82" s="70" t="s">
        <v>12</v>
      </c>
      <c r="G82" s="70"/>
    </row>
    <row r="83" spans="5:7" ht="15.75">
      <c r="E83" s="3"/>
      <c r="F83" s="70" t="s">
        <v>13</v>
      </c>
      <c r="G83" s="70"/>
    </row>
  </sheetData>
  <mergeCells count="26">
    <mergeCell ref="F77:G77"/>
    <mergeCell ref="F78:G78"/>
    <mergeCell ref="F82:G82"/>
    <mergeCell ref="F83:G83"/>
    <mergeCell ref="D68:D69"/>
    <mergeCell ref="E68:E69"/>
    <mergeCell ref="F68:F69"/>
    <mergeCell ref="G68:G69"/>
    <mergeCell ref="D60:D61"/>
    <mergeCell ref="E60:E61"/>
    <mergeCell ref="F60:F61"/>
    <mergeCell ref="G60:G61"/>
    <mergeCell ref="D24:D25"/>
    <mergeCell ref="E24:E25"/>
    <mergeCell ref="F24:F25"/>
    <mergeCell ref="G24:G25"/>
    <mergeCell ref="D15:D16"/>
    <mergeCell ref="E15:E16"/>
    <mergeCell ref="F15:F16"/>
    <mergeCell ref="G15:G16"/>
    <mergeCell ref="D6:G6"/>
    <mergeCell ref="D7:G7"/>
    <mergeCell ref="D12:D14"/>
    <mergeCell ref="E12:E14"/>
    <mergeCell ref="F12:F14"/>
    <mergeCell ref="G12:G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11">
      <selection activeCell="C38" sqref="C38"/>
    </sheetView>
  </sheetViews>
  <sheetFormatPr defaultColWidth="9.140625" defaultRowHeight="12.75"/>
  <cols>
    <col min="1" max="1" width="34.28125" style="0" customWidth="1"/>
    <col min="2" max="2" width="13.00390625" style="0" customWidth="1"/>
    <col min="3" max="3" width="27.8515625" style="0" customWidth="1"/>
    <col min="4" max="4" width="41.421875" style="0" customWidth="1"/>
  </cols>
  <sheetData>
    <row r="6" spans="1:4" ht="15.75">
      <c r="A6" s="70" t="s">
        <v>14</v>
      </c>
      <c r="B6" s="70"/>
      <c r="C6" s="70"/>
      <c r="D6" s="70"/>
    </row>
    <row r="7" spans="1:4" ht="15.75">
      <c r="A7" s="70" t="s">
        <v>15</v>
      </c>
      <c r="B7" s="70"/>
      <c r="C7" s="70"/>
      <c r="D7" s="70"/>
    </row>
    <row r="12" spans="1:4" ht="12.75">
      <c r="A12" s="76" t="s">
        <v>0</v>
      </c>
      <c r="B12" s="76" t="s">
        <v>1</v>
      </c>
      <c r="C12" s="76" t="s">
        <v>2</v>
      </c>
      <c r="D12" s="76" t="s">
        <v>3</v>
      </c>
    </row>
    <row r="13" spans="1:4" ht="12.75">
      <c r="A13" s="77"/>
      <c r="B13" s="85"/>
      <c r="C13" s="77"/>
      <c r="D13" s="77"/>
    </row>
    <row r="14" spans="1:4" ht="12.75">
      <c r="A14" s="78"/>
      <c r="B14" s="86"/>
      <c r="C14" s="78"/>
      <c r="D14" s="78"/>
    </row>
    <row r="15" spans="1:4" ht="12.75">
      <c r="A15" s="67" t="s">
        <v>4</v>
      </c>
      <c r="B15" s="69">
        <f>B17+B18</f>
        <v>857934</v>
      </c>
      <c r="C15" s="80"/>
      <c r="D15" s="80"/>
    </row>
    <row r="16" spans="1:4" ht="12.75">
      <c r="A16" s="68"/>
      <c r="B16" s="79"/>
      <c r="C16" s="81"/>
      <c r="D16" s="81"/>
    </row>
    <row r="17" spans="1:4" ht="12.75">
      <c r="A17" s="1"/>
      <c r="B17" s="18">
        <v>191581</v>
      </c>
      <c r="C17" s="57" t="s">
        <v>79</v>
      </c>
      <c r="D17" s="1" t="s">
        <v>125</v>
      </c>
    </row>
    <row r="18" spans="1:4" ht="12.75">
      <c r="A18" s="1"/>
      <c r="B18" s="18">
        <v>666353</v>
      </c>
      <c r="C18" s="57" t="s">
        <v>80</v>
      </c>
      <c r="D18" s="1" t="s">
        <v>125</v>
      </c>
    </row>
    <row r="19" spans="1:4" ht="12.75">
      <c r="A19" s="1"/>
      <c r="B19" s="18"/>
      <c r="C19" s="57"/>
      <c r="D19" s="1"/>
    </row>
    <row r="20" spans="1:4" ht="12.75">
      <c r="A20" s="1"/>
      <c r="B20" s="2"/>
      <c r="C20" s="1"/>
      <c r="D20" s="1"/>
    </row>
    <row r="21" spans="1:4" ht="12.75">
      <c r="A21" s="67" t="s">
        <v>5</v>
      </c>
      <c r="B21" s="69">
        <f>SUM(B23:B58)</f>
        <v>0</v>
      </c>
      <c r="C21" s="80"/>
      <c r="D21" s="80"/>
    </row>
    <row r="22" spans="1:4" ht="12.75">
      <c r="A22" s="68"/>
      <c r="B22" s="79"/>
      <c r="C22" s="81"/>
      <c r="D22" s="81"/>
    </row>
    <row r="23" spans="1:4" ht="15.75">
      <c r="A23" s="27"/>
      <c r="B23" s="18"/>
      <c r="C23" s="57"/>
      <c r="D23" s="57"/>
    </row>
    <row r="24" spans="1:4" ht="15.75">
      <c r="A24" s="27"/>
      <c r="B24" s="18"/>
      <c r="C24" s="57"/>
      <c r="D24" s="57"/>
    </row>
    <row r="25" spans="1:4" ht="15.75">
      <c r="A25" s="27"/>
      <c r="B25" s="18"/>
      <c r="C25" s="57"/>
      <c r="D25" s="57"/>
    </row>
    <row r="26" spans="1:4" ht="15.75">
      <c r="A26" s="27"/>
      <c r="B26" s="18"/>
      <c r="C26" s="57"/>
      <c r="D26" s="57"/>
    </row>
    <row r="27" spans="1:4" ht="15.75">
      <c r="A27" s="27"/>
      <c r="B27" s="18"/>
      <c r="C27" s="57"/>
      <c r="D27" s="57"/>
    </row>
    <row r="28" spans="1:4" ht="15.75">
      <c r="A28" s="27"/>
      <c r="B28" s="18"/>
      <c r="C28" s="57"/>
      <c r="D28" s="57"/>
    </row>
    <row r="29" spans="1:4" ht="15.75">
      <c r="A29" s="27"/>
      <c r="B29" s="18"/>
      <c r="C29" s="57"/>
      <c r="D29" s="57"/>
    </row>
    <row r="30" spans="1:4" ht="15.75">
      <c r="A30" s="27"/>
      <c r="B30" s="18"/>
      <c r="C30" s="57"/>
      <c r="D30" s="57"/>
    </row>
    <row r="31" spans="1:4" ht="15.75">
      <c r="A31" s="27"/>
      <c r="B31" s="18"/>
      <c r="C31" s="57"/>
      <c r="D31" s="57"/>
    </row>
    <row r="32" spans="1:4" ht="15.75">
      <c r="A32" s="27"/>
      <c r="B32" s="18"/>
      <c r="C32" s="57"/>
      <c r="D32" s="57"/>
    </row>
    <row r="33" spans="1:4" ht="15.75">
      <c r="A33" s="27"/>
      <c r="B33" s="18"/>
      <c r="C33" s="57"/>
      <c r="D33" s="57"/>
    </row>
    <row r="34" spans="1:4" ht="15.75">
      <c r="A34" s="27"/>
      <c r="B34" s="18"/>
      <c r="C34" s="57"/>
      <c r="D34" s="57"/>
    </row>
    <row r="35" spans="1:4" ht="15.75">
      <c r="A35" s="27"/>
      <c r="B35" s="18"/>
      <c r="C35" s="57"/>
      <c r="D35" s="57"/>
    </row>
    <row r="36" spans="1:4" ht="15.75">
      <c r="A36" s="27"/>
      <c r="B36" s="18"/>
      <c r="C36" s="57"/>
      <c r="D36" s="57"/>
    </row>
    <row r="37" spans="1:4" ht="15.75">
      <c r="A37" s="27"/>
      <c r="B37" s="18"/>
      <c r="C37" s="57"/>
      <c r="D37" s="57"/>
    </row>
    <row r="38" spans="1:4" ht="15.75">
      <c r="A38" s="27"/>
      <c r="B38" s="18"/>
      <c r="C38" s="57"/>
      <c r="D38" s="57"/>
    </row>
    <row r="39" spans="1:4" ht="15.75">
      <c r="A39" s="27"/>
      <c r="B39" s="18"/>
      <c r="C39" s="57"/>
      <c r="D39" s="57"/>
    </row>
    <row r="40" spans="1:4" ht="15.75">
      <c r="A40" s="27"/>
      <c r="B40" s="18"/>
      <c r="C40" s="57"/>
      <c r="D40" s="57"/>
    </row>
    <row r="41" spans="1:4" ht="15.75">
      <c r="A41" s="27"/>
      <c r="B41" s="18"/>
      <c r="C41" s="57"/>
      <c r="D41" s="57"/>
    </row>
    <row r="42" spans="1:4" ht="15.75">
      <c r="A42" s="27"/>
      <c r="B42" s="18"/>
      <c r="C42" s="57"/>
      <c r="D42" s="57"/>
    </row>
    <row r="43" spans="1:4" ht="15.75">
      <c r="A43" s="27"/>
      <c r="B43" s="18"/>
      <c r="C43" s="57"/>
      <c r="D43" s="57"/>
    </row>
    <row r="44" spans="1:4" ht="15.75">
      <c r="A44" s="27"/>
      <c r="B44" s="18"/>
      <c r="C44" s="57"/>
      <c r="D44" s="57"/>
    </row>
    <row r="45" spans="1:4" ht="15.75">
      <c r="A45" s="27"/>
      <c r="B45" s="18"/>
      <c r="C45" s="57"/>
      <c r="D45" s="57"/>
    </row>
    <row r="46" spans="1:4" ht="15.75">
      <c r="A46" s="27"/>
      <c r="B46" s="18"/>
      <c r="C46" s="57"/>
      <c r="D46" s="57"/>
    </row>
    <row r="47" spans="1:4" ht="15.75">
      <c r="A47" s="27"/>
      <c r="B47" s="18"/>
      <c r="C47" s="57"/>
      <c r="D47" s="57"/>
    </row>
    <row r="48" spans="1:4" ht="15.75">
      <c r="A48" s="27"/>
      <c r="B48" s="18"/>
      <c r="C48" s="57"/>
      <c r="D48" s="57"/>
    </row>
    <row r="49" spans="1:4" ht="15.75">
      <c r="A49" s="27"/>
      <c r="B49" s="18"/>
      <c r="C49" s="57"/>
      <c r="D49" s="57"/>
    </row>
    <row r="50" spans="1:4" ht="15.75">
      <c r="A50" s="27"/>
      <c r="B50" s="18"/>
      <c r="C50" s="57"/>
      <c r="D50" s="57"/>
    </row>
    <row r="51" spans="1:4" ht="15.75">
      <c r="A51" s="27"/>
      <c r="B51" s="18"/>
      <c r="C51" s="57"/>
      <c r="D51" s="57"/>
    </row>
    <row r="52" spans="1:4" ht="15.75">
      <c r="A52" s="27"/>
      <c r="B52" s="18"/>
      <c r="C52" s="57"/>
      <c r="D52" s="57"/>
    </row>
    <row r="53" spans="1:4" ht="15.75">
      <c r="A53" s="27"/>
      <c r="B53" s="18"/>
      <c r="C53" s="57"/>
      <c r="D53" s="57"/>
    </row>
    <row r="54" spans="1:4" ht="15.75">
      <c r="A54" s="27"/>
      <c r="B54" s="66"/>
      <c r="C54" s="57"/>
      <c r="D54" s="57"/>
    </row>
    <row r="55" spans="1:4" ht="15.75">
      <c r="A55" s="27"/>
      <c r="B55" s="66"/>
      <c r="C55" s="57"/>
      <c r="D55" s="57"/>
    </row>
    <row r="56" spans="1:4" ht="15.75">
      <c r="A56" s="27"/>
      <c r="B56" s="66"/>
      <c r="C56" s="57"/>
      <c r="D56" s="57"/>
    </row>
    <row r="57" spans="1:4" ht="15.75">
      <c r="A57" s="27"/>
      <c r="B57" s="18"/>
      <c r="C57" s="65"/>
      <c r="D57" s="65"/>
    </row>
    <row r="58" spans="1:4" ht="12.75">
      <c r="A58" s="1"/>
      <c r="B58" s="2"/>
      <c r="C58" s="1"/>
      <c r="D58" s="1"/>
    </row>
    <row r="59" spans="1:4" ht="12.75">
      <c r="A59" s="82" t="s">
        <v>6</v>
      </c>
      <c r="B59" s="69">
        <v>0</v>
      </c>
      <c r="C59" s="80"/>
      <c r="D59" s="80"/>
    </row>
    <row r="60" spans="1:4" ht="19.5" customHeight="1">
      <c r="A60" s="83"/>
      <c r="B60" s="79"/>
      <c r="C60" s="81"/>
      <c r="D60" s="8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2.75">
      <c r="A67" s="67" t="s">
        <v>7</v>
      </c>
      <c r="B67" s="69"/>
      <c r="C67" s="80"/>
      <c r="D67" s="80"/>
    </row>
    <row r="68" spans="1:4" ht="12.75">
      <c r="A68" s="68"/>
      <c r="B68" s="79"/>
      <c r="C68" s="81"/>
      <c r="D68" s="81"/>
    </row>
    <row r="69" spans="1:4" ht="12.75">
      <c r="A69" s="1"/>
      <c r="B69" s="2"/>
      <c r="C69" s="1"/>
      <c r="D69" s="1"/>
    </row>
    <row r="70" spans="1:4" ht="12.75">
      <c r="A70" s="1"/>
      <c r="B70" s="2"/>
      <c r="C70" s="1"/>
      <c r="D70" s="1"/>
    </row>
    <row r="71" spans="1:4" ht="12.75">
      <c r="A71" s="1"/>
      <c r="B71" s="2"/>
      <c r="C71" s="1"/>
      <c r="D71" s="1"/>
    </row>
    <row r="72" spans="1:4" ht="12.75">
      <c r="A72" s="1"/>
      <c r="B72" s="2"/>
      <c r="C72" s="1"/>
      <c r="D72" s="1"/>
    </row>
    <row r="73" spans="1:4" ht="15.75">
      <c r="A73" s="9" t="s">
        <v>16</v>
      </c>
      <c r="B73" s="10">
        <f>B15+B21</f>
        <v>857934</v>
      </c>
      <c r="C73" s="9"/>
      <c r="D73" s="9"/>
    </row>
    <row r="74" spans="1:4" ht="15.75">
      <c r="A74" s="15"/>
      <c r="B74" s="16"/>
      <c r="C74" s="15"/>
      <c r="D74" s="15"/>
    </row>
    <row r="75" spans="1:4" ht="15.75">
      <c r="A75" s="15"/>
      <c r="B75" s="16"/>
      <c r="C75" s="15"/>
      <c r="D75" s="15"/>
    </row>
    <row r="76" ht="12.75">
      <c r="B76" s="3"/>
    </row>
    <row r="77" spans="1:4" ht="15.75">
      <c r="A77" s="5" t="s">
        <v>8</v>
      </c>
      <c r="B77" s="3"/>
      <c r="C77" s="70" t="s">
        <v>10</v>
      </c>
      <c r="D77" s="70"/>
    </row>
    <row r="78" spans="1:4" ht="15.75">
      <c r="A78" s="4" t="s">
        <v>9</v>
      </c>
      <c r="B78" s="3"/>
      <c r="C78" s="84" t="s">
        <v>20</v>
      </c>
      <c r="D78" s="84"/>
    </row>
    <row r="79" ht="12.75">
      <c r="B79" s="3"/>
    </row>
    <row r="80" ht="12.75">
      <c r="B80" s="3"/>
    </row>
    <row r="81" ht="12.75">
      <c r="B81" s="3"/>
    </row>
    <row r="82" spans="2:4" ht="15.75">
      <c r="B82" s="3"/>
      <c r="C82" s="70" t="s">
        <v>12</v>
      </c>
      <c r="D82" s="70"/>
    </row>
    <row r="83" spans="2:4" ht="15.75">
      <c r="B83" s="3"/>
      <c r="C83" s="70" t="s">
        <v>13</v>
      </c>
      <c r="D83" s="70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1:A22"/>
    <mergeCell ref="B21:B22"/>
    <mergeCell ref="C21:C22"/>
    <mergeCell ref="D21:D22"/>
    <mergeCell ref="A59:A60"/>
    <mergeCell ref="B59:B60"/>
    <mergeCell ref="C59:C60"/>
    <mergeCell ref="D59:D60"/>
    <mergeCell ref="A67:A68"/>
    <mergeCell ref="B67:B68"/>
    <mergeCell ref="C67:C68"/>
    <mergeCell ref="D67:D68"/>
    <mergeCell ref="C77:D77"/>
    <mergeCell ref="C78:D78"/>
    <mergeCell ref="C82:D82"/>
    <mergeCell ref="C83:D83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D75"/>
  <sheetViews>
    <sheetView workbookViewId="0" topLeftCell="A16">
      <selection activeCell="D22" sqref="D22"/>
    </sheetView>
  </sheetViews>
  <sheetFormatPr defaultColWidth="9.140625" defaultRowHeight="12.75"/>
  <cols>
    <col min="1" max="1" width="31.140625" style="0" customWidth="1"/>
    <col min="2" max="2" width="12.57421875" style="0" customWidth="1"/>
    <col min="3" max="3" width="27.00390625" style="0" customWidth="1"/>
    <col min="4" max="4" width="46.421875" style="0" customWidth="1"/>
  </cols>
  <sheetData>
    <row r="6" spans="1:4" ht="15.75">
      <c r="A6" s="70" t="s">
        <v>14</v>
      </c>
      <c r="B6" s="70"/>
      <c r="C6" s="70"/>
      <c r="D6" s="70"/>
    </row>
    <row r="7" spans="1:4" ht="15.75">
      <c r="A7" s="70" t="s">
        <v>15</v>
      </c>
      <c r="B7" s="70"/>
      <c r="C7" s="70"/>
      <c r="D7" s="70"/>
    </row>
    <row r="12" spans="1:4" ht="12.75">
      <c r="A12" s="76" t="s">
        <v>0</v>
      </c>
      <c r="B12" s="76" t="s">
        <v>1</v>
      </c>
      <c r="C12" s="76" t="s">
        <v>2</v>
      </c>
      <c r="D12" s="76" t="s">
        <v>3</v>
      </c>
    </row>
    <row r="13" spans="1:4" ht="12.75">
      <c r="A13" s="77"/>
      <c r="B13" s="85"/>
      <c r="C13" s="77"/>
      <c r="D13" s="77"/>
    </row>
    <row r="14" spans="1:4" ht="12.75">
      <c r="A14" s="78"/>
      <c r="B14" s="86"/>
      <c r="C14" s="78"/>
      <c r="D14" s="78"/>
    </row>
    <row r="15" spans="1:4" ht="12.75">
      <c r="A15" s="67" t="s">
        <v>4</v>
      </c>
      <c r="B15" s="69">
        <f>SUM(B17:B18)</f>
        <v>0</v>
      </c>
      <c r="C15" s="80"/>
      <c r="D15" s="80"/>
    </row>
    <row r="16" spans="1:4" ht="12.75">
      <c r="A16" s="68"/>
      <c r="B16" s="79"/>
      <c r="C16" s="81"/>
      <c r="D16" s="81"/>
    </row>
    <row r="17" spans="1:4" ht="12.75">
      <c r="A17" s="1"/>
      <c r="B17" s="11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67" t="s">
        <v>5</v>
      </c>
      <c r="B20" s="69">
        <f>SUM(B22:B55)</f>
        <v>620</v>
      </c>
      <c r="C20" s="80"/>
      <c r="D20" s="80"/>
    </row>
    <row r="21" spans="1:4" ht="12.75">
      <c r="A21" s="68"/>
      <c r="B21" s="79"/>
      <c r="C21" s="81"/>
      <c r="D21" s="81"/>
    </row>
    <row r="22" spans="1:4" ht="12.75">
      <c r="A22" s="7"/>
      <c r="B22" s="11">
        <v>620</v>
      </c>
      <c r="C22" s="1" t="s">
        <v>126</v>
      </c>
      <c r="D22" s="1" t="s">
        <v>64</v>
      </c>
    </row>
    <row r="23" spans="1:4" ht="12.75">
      <c r="A23" s="7"/>
      <c r="B23" s="12"/>
      <c r="C23" s="1"/>
      <c r="D23" s="1"/>
    </row>
    <row r="24" spans="1:4" ht="12.75">
      <c r="A24" s="7"/>
      <c r="B24" s="12"/>
      <c r="C24" s="1"/>
      <c r="D24" s="1"/>
    </row>
    <row r="25" spans="1:4" ht="12.75">
      <c r="A25" s="7"/>
      <c r="B25" s="12"/>
      <c r="C25" s="1"/>
      <c r="D25" s="1"/>
    </row>
    <row r="26" spans="1:4" ht="12.75">
      <c r="A26" s="7"/>
      <c r="B26" s="12"/>
      <c r="C26" s="1"/>
      <c r="D26" s="1"/>
    </row>
    <row r="27" spans="1:4" ht="12.75">
      <c r="A27" s="7"/>
      <c r="B27" s="12"/>
      <c r="C27" s="1"/>
      <c r="D27" s="1"/>
    </row>
    <row r="28" spans="1:4" ht="12.75">
      <c r="A28" s="7"/>
      <c r="B28" s="12"/>
      <c r="C28" s="1"/>
      <c r="D28" s="1"/>
    </row>
    <row r="29" spans="1:4" ht="12.75">
      <c r="A29" s="7"/>
      <c r="B29" s="12"/>
      <c r="C29" s="1"/>
      <c r="D29" s="1"/>
    </row>
    <row r="30" spans="1:4" ht="12.75">
      <c r="A30" s="7"/>
      <c r="B30" s="12"/>
      <c r="C30" s="1"/>
      <c r="D30" s="1"/>
    </row>
    <row r="31" spans="1:4" ht="12.75">
      <c r="A31" s="7"/>
      <c r="B31" s="12"/>
      <c r="C31" s="1"/>
      <c r="D31" s="1"/>
    </row>
    <row r="32" spans="1:4" ht="12.75">
      <c r="A32" s="7"/>
      <c r="B32" s="12"/>
      <c r="C32" s="1"/>
      <c r="D32" s="1"/>
    </row>
    <row r="33" spans="1:4" ht="12.75">
      <c r="A33" s="7"/>
      <c r="B33" s="11"/>
      <c r="C33" s="1"/>
      <c r="D33" s="1"/>
    </row>
    <row r="34" spans="1:4" ht="12.75">
      <c r="A34" s="7"/>
      <c r="B34" s="11"/>
      <c r="C34" s="1"/>
      <c r="D34" s="1"/>
    </row>
    <row r="35" spans="1:4" ht="12.75">
      <c r="A35" s="7"/>
      <c r="B35" s="11"/>
      <c r="C35" s="1"/>
      <c r="D35" s="1"/>
    </row>
    <row r="36" spans="1:4" ht="12.75">
      <c r="A36" s="7"/>
      <c r="B36" s="11"/>
      <c r="C36" s="1"/>
      <c r="D36" s="1"/>
    </row>
    <row r="37" spans="1:4" ht="12.75">
      <c r="A37" s="7"/>
      <c r="B37" s="11"/>
      <c r="C37" s="1"/>
      <c r="D37" s="1"/>
    </row>
    <row r="38" spans="1:4" ht="12.75">
      <c r="A38" s="7"/>
      <c r="B38" s="2"/>
      <c r="C38" s="1"/>
      <c r="D38" s="1"/>
    </row>
    <row r="39" spans="1:4" ht="12.75">
      <c r="A39" s="7"/>
      <c r="B39" s="8"/>
      <c r="C39" s="8"/>
      <c r="D39" s="1"/>
    </row>
    <row r="40" spans="1:4" ht="12.75">
      <c r="A40" s="7"/>
      <c r="B40" s="8"/>
      <c r="C40" s="8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8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8"/>
      <c r="C50" s="7"/>
      <c r="D50" s="1"/>
    </row>
    <row r="51" spans="1:4" ht="12.75">
      <c r="A51" s="7"/>
      <c r="B51" s="8"/>
      <c r="C51" s="7"/>
      <c r="D51" s="1"/>
    </row>
    <row r="52" spans="1:4" ht="12.75">
      <c r="A52" s="7"/>
      <c r="B52" s="8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82" t="s">
        <v>6</v>
      </c>
      <c r="B56" s="69">
        <v>0</v>
      </c>
      <c r="C56" s="80"/>
      <c r="D56" s="80"/>
    </row>
    <row r="57" spans="1:4" ht="18" customHeight="1">
      <c r="A57" s="83"/>
      <c r="B57" s="79"/>
      <c r="C57" s="81"/>
      <c r="D57" s="8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67" t="s">
        <v>7</v>
      </c>
      <c r="B60" s="69">
        <v>0</v>
      </c>
      <c r="C60" s="80"/>
      <c r="D60" s="80"/>
    </row>
    <row r="61" spans="1:4" ht="12.75">
      <c r="A61" s="68"/>
      <c r="B61" s="79"/>
      <c r="C61" s="81"/>
      <c r="D61" s="8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5.75">
      <c r="A66" s="9" t="s">
        <v>16</v>
      </c>
      <c r="B66" s="10">
        <f>B15+B20</f>
        <v>620</v>
      </c>
      <c r="C66" s="9"/>
      <c r="D66" s="9"/>
    </row>
    <row r="67" ht="12.75">
      <c r="B67" s="3"/>
    </row>
    <row r="68" ht="12.75">
      <c r="B68" s="3"/>
    </row>
    <row r="69" spans="1:4" ht="15.75">
      <c r="A69" s="5" t="s">
        <v>8</v>
      </c>
      <c r="B69" s="3"/>
      <c r="C69" s="70" t="s">
        <v>10</v>
      </c>
      <c r="D69" s="70"/>
    </row>
    <row r="70" spans="1:4" ht="15.75">
      <c r="A70" s="4" t="s">
        <v>9</v>
      </c>
      <c r="B70" s="3"/>
      <c r="C70" s="84" t="s">
        <v>22</v>
      </c>
      <c r="D70" s="84"/>
    </row>
    <row r="71" ht="12.75">
      <c r="B71" s="3"/>
    </row>
    <row r="72" ht="12.75">
      <c r="B72" s="3"/>
    </row>
    <row r="73" ht="12.75">
      <c r="B73" s="3"/>
    </row>
    <row r="74" spans="2:4" ht="15.75">
      <c r="B74" s="3"/>
      <c r="C74" s="70" t="s">
        <v>12</v>
      </c>
      <c r="D74" s="70"/>
    </row>
    <row r="75" spans="2:4" ht="15.75">
      <c r="B75" s="3"/>
      <c r="C75" s="70" t="s">
        <v>13</v>
      </c>
      <c r="D75" s="70"/>
    </row>
  </sheetData>
  <mergeCells count="26">
    <mergeCell ref="C69:D69"/>
    <mergeCell ref="C70:D70"/>
    <mergeCell ref="C74:D74"/>
    <mergeCell ref="C75:D75"/>
    <mergeCell ref="A60:A61"/>
    <mergeCell ref="B60:B61"/>
    <mergeCell ref="C60:C61"/>
    <mergeCell ref="D60:D61"/>
    <mergeCell ref="A56:A57"/>
    <mergeCell ref="B56:B57"/>
    <mergeCell ref="C56:C57"/>
    <mergeCell ref="D56:D57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0">
      <selection activeCell="B29" sqref="B29:D29"/>
    </sheetView>
  </sheetViews>
  <sheetFormatPr defaultColWidth="9.140625" defaultRowHeight="12.75"/>
  <cols>
    <col min="1" max="1" width="32.00390625" style="0" customWidth="1"/>
    <col min="2" max="2" width="14.00390625" style="0" customWidth="1"/>
    <col min="3" max="3" width="33.7109375" style="0" customWidth="1"/>
    <col min="4" max="4" width="27.7109375" style="0" customWidth="1"/>
  </cols>
  <sheetData>
    <row r="6" spans="1:4" ht="15.75">
      <c r="A6" s="70" t="s">
        <v>14</v>
      </c>
      <c r="B6" s="70"/>
      <c r="C6" s="70"/>
      <c r="D6" s="70"/>
    </row>
    <row r="7" spans="1:4" ht="15.75">
      <c r="A7" s="70" t="s">
        <v>15</v>
      </c>
      <c r="B7" s="70"/>
      <c r="C7" s="70"/>
      <c r="D7" s="70"/>
    </row>
    <row r="12" spans="1:4" ht="12.75">
      <c r="A12" s="76" t="s">
        <v>0</v>
      </c>
      <c r="B12" s="76" t="s">
        <v>1</v>
      </c>
      <c r="C12" s="76" t="s">
        <v>2</v>
      </c>
      <c r="D12" s="76" t="s">
        <v>3</v>
      </c>
    </row>
    <row r="13" spans="1:4" ht="12.75">
      <c r="A13" s="77"/>
      <c r="B13" s="85"/>
      <c r="C13" s="77"/>
      <c r="D13" s="77"/>
    </row>
    <row r="14" spans="1:4" ht="12.75">
      <c r="A14" s="78"/>
      <c r="B14" s="86"/>
      <c r="C14" s="78"/>
      <c r="D14" s="78"/>
    </row>
    <row r="15" spans="1:4" ht="12.75">
      <c r="A15" s="67" t="s">
        <v>4</v>
      </c>
      <c r="B15" s="69">
        <f>B17+B18</f>
        <v>0</v>
      </c>
      <c r="C15" s="80"/>
      <c r="D15" s="80"/>
    </row>
    <row r="16" spans="1:4" ht="12.75">
      <c r="A16" s="68"/>
      <c r="B16" s="79"/>
      <c r="C16" s="81"/>
      <c r="D16" s="81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67" t="s">
        <v>5</v>
      </c>
      <c r="B20" s="69">
        <f>B22+B23+B24+B25+B26+B27+B28+B29+B30+B31+B32+B33+B34+B35+B36+B37</f>
        <v>14056.19</v>
      </c>
      <c r="C20" s="80"/>
      <c r="D20" s="80"/>
    </row>
    <row r="21" spans="1:4" ht="12.75">
      <c r="A21" s="68"/>
      <c r="B21" s="79"/>
      <c r="C21" s="81"/>
      <c r="D21" s="81"/>
    </row>
    <row r="22" spans="1:4" ht="12.75">
      <c r="A22" s="7"/>
      <c r="B22" s="24">
        <v>247.84</v>
      </c>
      <c r="C22" s="19" t="s">
        <v>127</v>
      </c>
      <c r="D22" s="1" t="s">
        <v>64</v>
      </c>
    </row>
    <row r="23" spans="1:4" ht="12.75">
      <c r="A23" s="7"/>
      <c r="B23" s="24">
        <v>414.16</v>
      </c>
      <c r="C23" s="19" t="s">
        <v>128</v>
      </c>
      <c r="D23" s="1" t="s">
        <v>64</v>
      </c>
    </row>
    <row r="24" spans="1:4" ht="12.75">
      <c r="A24" s="7"/>
      <c r="B24" s="24">
        <v>37.2</v>
      </c>
      <c r="C24" s="19" t="s">
        <v>129</v>
      </c>
      <c r="D24" s="1" t="s">
        <v>64</v>
      </c>
    </row>
    <row r="25" spans="1:4" ht="12.75">
      <c r="A25" s="7"/>
      <c r="B25" s="24">
        <v>390.07</v>
      </c>
      <c r="C25" s="19" t="s">
        <v>130</v>
      </c>
      <c r="D25" s="1" t="s">
        <v>48</v>
      </c>
    </row>
    <row r="26" spans="1:4" ht="12.75">
      <c r="A26" s="7"/>
      <c r="B26" s="24">
        <v>103</v>
      </c>
      <c r="C26" s="19" t="s">
        <v>131</v>
      </c>
      <c r="D26" s="1" t="s">
        <v>64</v>
      </c>
    </row>
    <row r="27" spans="1:4" ht="12.75">
      <c r="A27" s="7"/>
      <c r="B27" s="24">
        <v>4876.92</v>
      </c>
      <c r="C27" s="19" t="s">
        <v>132</v>
      </c>
      <c r="D27" s="1" t="s">
        <v>134</v>
      </c>
    </row>
    <row r="28" spans="1:4" ht="12.75">
      <c r="A28" s="7"/>
      <c r="B28" s="24">
        <v>987</v>
      </c>
      <c r="C28" s="19" t="s">
        <v>133</v>
      </c>
      <c r="D28" s="1" t="s">
        <v>123</v>
      </c>
    </row>
    <row r="29" spans="1:4" ht="12.75">
      <c r="A29" s="7"/>
      <c r="B29" s="24">
        <v>7000</v>
      </c>
      <c r="C29" s="19" t="s">
        <v>26</v>
      </c>
      <c r="D29" s="19" t="s">
        <v>25</v>
      </c>
    </row>
    <row r="30" spans="1:4" ht="12.75">
      <c r="A30" s="7"/>
      <c r="B30" s="26"/>
      <c r="C30" s="23"/>
      <c r="D30" s="1"/>
    </row>
    <row r="31" spans="1:4" ht="12.75">
      <c r="A31" s="7"/>
      <c r="B31" s="26"/>
      <c r="C31" s="23"/>
      <c r="D31" s="1"/>
    </row>
    <row r="32" spans="1:4" ht="12.75">
      <c r="A32" s="7"/>
      <c r="B32" s="26"/>
      <c r="C32" s="23"/>
      <c r="D32" s="1"/>
    </row>
    <row r="33" spans="1:4" ht="12.75">
      <c r="A33" s="7"/>
      <c r="B33" s="26"/>
      <c r="C33" s="23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1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82" t="s">
        <v>6</v>
      </c>
      <c r="B53" s="69">
        <v>0</v>
      </c>
      <c r="C53" s="80"/>
      <c r="D53" s="80"/>
    </row>
    <row r="54" spans="1:4" ht="21" customHeight="1">
      <c r="A54" s="83"/>
      <c r="B54" s="79"/>
      <c r="C54" s="81"/>
      <c r="D54" s="8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67" t="s">
        <v>7</v>
      </c>
      <c r="B61" s="69">
        <v>0</v>
      </c>
      <c r="C61" s="80"/>
      <c r="D61" s="80"/>
    </row>
    <row r="62" spans="1:4" ht="12.75">
      <c r="A62" s="68"/>
      <c r="B62" s="79"/>
      <c r="C62" s="81"/>
      <c r="D62" s="8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14056.19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70" t="s">
        <v>10</v>
      </c>
      <c r="D70" s="70"/>
    </row>
    <row r="71" spans="1:4" ht="15.75">
      <c r="A71" s="4" t="s">
        <v>9</v>
      </c>
      <c r="B71" s="3"/>
      <c r="C71" s="84" t="s">
        <v>23</v>
      </c>
      <c r="D71" s="84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70" t="s">
        <v>12</v>
      </c>
      <c r="D75" s="70"/>
    </row>
    <row r="76" spans="2:4" ht="15.75">
      <c r="B76" s="3"/>
      <c r="C76" s="70" t="s">
        <v>13</v>
      </c>
      <c r="D76" s="70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D52"/>
  <sheetViews>
    <sheetView workbookViewId="0" topLeftCell="A4">
      <selection activeCell="C23" sqref="C23"/>
    </sheetView>
  </sheetViews>
  <sheetFormatPr defaultColWidth="9.140625" defaultRowHeight="12.75"/>
  <cols>
    <col min="1" max="1" width="32.57421875" style="0" customWidth="1"/>
    <col min="2" max="2" width="12.7109375" style="0" customWidth="1"/>
    <col min="3" max="3" width="22.7109375" style="0" customWidth="1"/>
    <col min="4" max="4" width="41.28125" style="0" customWidth="1"/>
  </cols>
  <sheetData>
    <row r="6" spans="1:4" ht="15.75">
      <c r="A6" s="70" t="s">
        <v>14</v>
      </c>
      <c r="B6" s="70"/>
      <c r="C6" s="70"/>
      <c r="D6" s="70"/>
    </row>
    <row r="7" spans="1:4" ht="15.75">
      <c r="A7" s="70" t="s">
        <v>15</v>
      </c>
      <c r="B7" s="70"/>
      <c r="C7" s="70"/>
      <c r="D7" s="70"/>
    </row>
    <row r="12" spans="1:4" ht="12.75">
      <c r="A12" s="76" t="s">
        <v>0</v>
      </c>
      <c r="B12" s="76" t="s">
        <v>1</v>
      </c>
      <c r="C12" s="76" t="s">
        <v>2</v>
      </c>
      <c r="D12" s="76" t="s">
        <v>3</v>
      </c>
    </row>
    <row r="13" spans="1:4" ht="12.75">
      <c r="A13" s="77"/>
      <c r="B13" s="85"/>
      <c r="C13" s="77"/>
      <c r="D13" s="77"/>
    </row>
    <row r="14" spans="1:4" ht="12.75">
      <c r="A14" s="78"/>
      <c r="B14" s="86"/>
      <c r="C14" s="78"/>
      <c r="D14" s="78"/>
    </row>
    <row r="15" spans="1:4" ht="12.75">
      <c r="A15" s="67" t="s">
        <v>4</v>
      </c>
      <c r="B15" s="69">
        <f>B17+B18</f>
        <v>0</v>
      </c>
      <c r="C15" s="80"/>
      <c r="D15" s="80"/>
    </row>
    <row r="16" spans="1:4" ht="12.75">
      <c r="A16" s="68"/>
      <c r="B16" s="79"/>
      <c r="C16" s="81"/>
      <c r="D16" s="81"/>
    </row>
    <row r="17" spans="1:4" ht="12.75">
      <c r="A17" s="1"/>
      <c r="B17" s="11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67" t="s">
        <v>5</v>
      </c>
      <c r="B20" s="69">
        <f>SUM(B22:B28)</f>
        <v>1364</v>
      </c>
      <c r="C20" s="80"/>
      <c r="D20" s="80"/>
    </row>
    <row r="21" spans="1:4" ht="12.75" customHeight="1">
      <c r="A21" s="68"/>
      <c r="B21" s="79"/>
      <c r="C21" s="81"/>
      <c r="D21" s="81"/>
    </row>
    <row r="22" spans="1:4" ht="12.75">
      <c r="A22" s="7"/>
      <c r="B22" s="12">
        <v>1364</v>
      </c>
      <c r="C22" s="1" t="s">
        <v>135</v>
      </c>
      <c r="D22" s="1" t="s">
        <v>64</v>
      </c>
    </row>
    <row r="23" spans="1:4" ht="12.75">
      <c r="A23" s="7"/>
      <c r="B23" s="26"/>
      <c r="C23" s="19"/>
      <c r="D23" s="19"/>
    </row>
    <row r="24" spans="1:4" ht="12.75">
      <c r="A24" s="7"/>
      <c r="B24" s="11"/>
      <c r="C24" s="1"/>
      <c r="D24" s="1"/>
    </row>
    <row r="25" spans="1:4" ht="12.75">
      <c r="A25" s="7"/>
      <c r="B25" s="11"/>
      <c r="C25" s="1"/>
      <c r="D25" s="1"/>
    </row>
    <row r="26" spans="1:4" ht="12.75">
      <c r="A26" s="7"/>
      <c r="B26" s="11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82" t="s">
        <v>6</v>
      </c>
      <c r="B29" s="69">
        <v>0</v>
      </c>
      <c r="C29" s="80"/>
      <c r="D29" s="80"/>
    </row>
    <row r="30" spans="1:4" ht="21" customHeight="1">
      <c r="A30" s="83"/>
      <c r="B30" s="79"/>
      <c r="C30" s="81"/>
      <c r="D30" s="81"/>
    </row>
    <row r="31" spans="1:4" ht="12.75">
      <c r="A31" s="1"/>
      <c r="B31" s="11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67" t="s">
        <v>7</v>
      </c>
      <c r="B37" s="69">
        <v>0</v>
      </c>
      <c r="C37" s="80"/>
      <c r="D37" s="80"/>
    </row>
    <row r="38" spans="1:4" ht="12.75">
      <c r="A38" s="68"/>
      <c r="B38" s="79"/>
      <c r="C38" s="81"/>
      <c r="D38" s="8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5.75">
      <c r="A43" s="9" t="s">
        <v>16</v>
      </c>
      <c r="B43" s="10">
        <f>B20</f>
        <v>1364</v>
      </c>
      <c r="C43" s="9"/>
      <c r="D43" s="9"/>
    </row>
    <row r="44" ht="12.75">
      <c r="B44" s="3"/>
    </row>
    <row r="45" ht="12.75">
      <c r="B45" s="3"/>
    </row>
    <row r="46" spans="1:4" ht="15.75">
      <c r="A46" s="5" t="s">
        <v>8</v>
      </c>
      <c r="B46" s="3"/>
      <c r="C46" s="70" t="s">
        <v>10</v>
      </c>
      <c r="D46" s="70"/>
    </row>
    <row r="47" spans="1:4" ht="15.75">
      <c r="A47" s="4" t="s">
        <v>9</v>
      </c>
      <c r="B47" s="3"/>
      <c r="C47" s="84" t="s">
        <v>17</v>
      </c>
      <c r="D47" s="84"/>
    </row>
    <row r="48" ht="12.75">
      <c r="B48" s="3"/>
    </row>
    <row r="49" ht="12.75">
      <c r="B49" s="3"/>
    </row>
    <row r="50" ht="12.75">
      <c r="B50" s="3"/>
    </row>
    <row r="51" spans="2:4" ht="15.75">
      <c r="B51" s="3"/>
      <c r="C51" s="70" t="s">
        <v>12</v>
      </c>
      <c r="D51" s="70"/>
    </row>
    <row r="52" spans="2:4" ht="15.75">
      <c r="B52" s="3"/>
      <c r="C52" s="70" t="s">
        <v>13</v>
      </c>
      <c r="D52" s="70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29:A30"/>
    <mergeCell ref="B29:B30"/>
    <mergeCell ref="C29:C30"/>
    <mergeCell ref="D29:D30"/>
    <mergeCell ref="A37:A38"/>
    <mergeCell ref="B37:B38"/>
    <mergeCell ref="C37:C38"/>
    <mergeCell ref="D37:D38"/>
    <mergeCell ref="C46:D46"/>
    <mergeCell ref="C47:D47"/>
    <mergeCell ref="C51:D51"/>
    <mergeCell ref="C52:D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7">
      <selection activeCell="C23" sqref="C23"/>
    </sheetView>
  </sheetViews>
  <sheetFormatPr defaultColWidth="9.140625" defaultRowHeight="12.75"/>
  <cols>
    <col min="1" max="1" width="32.7109375" style="0" customWidth="1"/>
    <col min="2" max="2" width="14.140625" style="0" customWidth="1"/>
    <col min="3" max="3" width="32.57421875" style="0" customWidth="1"/>
    <col min="4" max="4" width="16.8515625" style="0" customWidth="1"/>
  </cols>
  <sheetData>
    <row r="6" spans="1:4" ht="15.75">
      <c r="A6" s="70" t="s">
        <v>14</v>
      </c>
      <c r="B6" s="70"/>
      <c r="C6" s="70"/>
      <c r="D6" s="70"/>
    </row>
    <row r="7" spans="1:4" ht="15.75">
      <c r="A7" s="70" t="s">
        <v>15</v>
      </c>
      <c r="B7" s="70"/>
      <c r="C7" s="70"/>
      <c r="D7" s="70"/>
    </row>
    <row r="12" spans="1:4" ht="12.75">
      <c r="A12" s="76" t="s">
        <v>0</v>
      </c>
      <c r="B12" s="76" t="s">
        <v>1</v>
      </c>
      <c r="C12" s="76" t="s">
        <v>2</v>
      </c>
      <c r="D12" s="76" t="s">
        <v>3</v>
      </c>
    </row>
    <row r="13" spans="1:4" ht="12.75">
      <c r="A13" s="77"/>
      <c r="B13" s="85"/>
      <c r="C13" s="77"/>
      <c r="D13" s="77"/>
    </row>
    <row r="14" spans="1:4" ht="12.75">
      <c r="A14" s="78"/>
      <c r="B14" s="86"/>
      <c r="C14" s="78"/>
      <c r="D14" s="78"/>
    </row>
    <row r="15" spans="1:4" ht="12.75">
      <c r="A15" s="67" t="s">
        <v>4</v>
      </c>
      <c r="B15" s="69">
        <f>B17</f>
        <v>0</v>
      </c>
      <c r="C15" s="80"/>
      <c r="D15" s="80"/>
    </row>
    <row r="16" spans="1:4" ht="12.75">
      <c r="A16" s="68"/>
      <c r="B16" s="79"/>
      <c r="C16" s="81"/>
      <c r="D16" s="81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67" t="s">
        <v>5</v>
      </c>
      <c r="B20" s="69">
        <f>SUM(B22:B50)</f>
        <v>1103.6</v>
      </c>
      <c r="C20" s="80"/>
      <c r="D20" s="80"/>
    </row>
    <row r="21" spans="1:4" ht="12.75">
      <c r="A21" s="68"/>
      <c r="B21" s="79"/>
      <c r="C21" s="81"/>
      <c r="D21" s="81"/>
    </row>
    <row r="22" spans="1:4" ht="12.75">
      <c r="A22" s="7"/>
      <c r="B22" s="8">
        <v>1103.6</v>
      </c>
      <c r="C22" s="7" t="s">
        <v>74</v>
      </c>
      <c r="D22" s="1" t="s">
        <v>48</v>
      </c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82" t="s">
        <v>6</v>
      </c>
      <c r="B53" s="69">
        <f>SUM(B55:B58)</f>
        <v>0</v>
      </c>
      <c r="C53" s="80"/>
      <c r="D53" s="80"/>
    </row>
    <row r="54" spans="1:4" ht="22.5" customHeight="1">
      <c r="A54" s="83"/>
      <c r="B54" s="79"/>
      <c r="C54" s="81"/>
      <c r="D54" s="8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67" t="s">
        <v>7</v>
      </c>
      <c r="B61" s="69">
        <v>0</v>
      </c>
      <c r="C61" s="80"/>
      <c r="D61" s="80"/>
    </row>
    <row r="62" spans="1:4" ht="12.75">
      <c r="A62" s="68"/>
      <c r="B62" s="79"/>
      <c r="C62" s="81"/>
      <c r="D62" s="8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1103.6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70" t="s">
        <v>10</v>
      </c>
      <c r="D70" s="70"/>
    </row>
    <row r="71" spans="1:4" ht="15.75">
      <c r="A71" s="4" t="s">
        <v>9</v>
      </c>
      <c r="B71" s="3"/>
      <c r="C71" s="84" t="s">
        <v>17</v>
      </c>
      <c r="D71" s="84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70" t="s">
        <v>12</v>
      </c>
      <c r="D75" s="70"/>
    </row>
    <row r="76" spans="2:4" ht="15.75">
      <c r="B76" s="3"/>
      <c r="C76" s="70" t="s">
        <v>13</v>
      </c>
      <c r="D76" s="70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">
      <selection activeCell="D17" sqref="D17"/>
    </sheetView>
  </sheetViews>
  <sheetFormatPr defaultColWidth="9.140625" defaultRowHeight="12.75"/>
  <cols>
    <col min="1" max="1" width="35.421875" style="0" customWidth="1"/>
    <col min="2" max="2" width="11.28125" style="0" customWidth="1"/>
    <col min="3" max="3" width="28.28125" style="0" customWidth="1"/>
    <col min="4" max="4" width="24.421875" style="0" customWidth="1"/>
  </cols>
  <sheetData>
    <row r="6" spans="1:4" ht="15.75">
      <c r="A6" s="70" t="s">
        <v>14</v>
      </c>
      <c r="B6" s="70"/>
      <c r="C6" s="70"/>
      <c r="D6" s="70"/>
    </row>
    <row r="7" spans="1:4" ht="15.75">
      <c r="A7" s="70" t="s">
        <v>15</v>
      </c>
      <c r="B7" s="70"/>
      <c r="C7" s="70"/>
      <c r="D7" s="70"/>
    </row>
    <row r="12" spans="1:4" ht="12.75">
      <c r="A12" s="76" t="s">
        <v>0</v>
      </c>
      <c r="B12" s="76" t="s">
        <v>1</v>
      </c>
      <c r="C12" s="76" t="s">
        <v>2</v>
      </c>
      <c r="D12" s="76" t="s">
        <v>3</v>
      </c>
    </row>
    <row r="13" spans="1:4" ht="12.75">
      <c r="A13" s="77"/>
      <c r="B13" s="85"/>
      <c r="C13" s="77"/>
      <c r="D13" s="77"/>
    </row>
    <row r="14" spans="1:4" ht="12.75">
      <c r="A14" s="78"/>
      <c r="B14" s="86"/>
      <c r="C14" s="78"/>
      <c r="D14" s="78"/>
    </row>
    <row r="15" spans="1:4" ht="12.75">
      <c r="A15" s="67" t="s">
        <v>4</v>
      </c>
      <c r="B15" s="69">
        <v>0</v>
      </c>
      <c r="C15" s="80"/>
      <c r="D15" s="80"/>
    </row>
    <row r="16" spans="1:4" ht="12.75">
      <c r="A16" s="68"/>
      <c r="B16" s="79"/>
      <c r="C16" s="81"/>
      <c r="D16" s="81"/>
    </row>
    <row r="17" spans="1:4" ht="12.75">
      <c r="A17" s="1"/>
      <c r="B17" s="2">
        <v>13113</v>
      </c>
      <c r="C17" s="1" t="s">
        <v>138</v>
      </c>
      <c r="D17" s="6" t="s">
        <v>139</v>
      </c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67" t="s">
        <v>5</v>
      </c>
      <c r="B20" s="69">
        <f>B22+B23+B24+B25+B26+B27</f>
        <v>1078.33</v>
      </c>
      <c r="C20" s="80"/>
      <c r="D20" s="80"/>
    </row>
    <row r="21" spans="1:4" ht="12.75">
      <c r="A21" s="68"/>
      <c r="B21" s="79"/>
      <c r="C21" s="81"/>
      <c r="D21" s="81"/>
    </row>
    <row r="22" spans="1:4" ht="12.75">
      <c r="A22" s="7"/>
      <c r="B22" s="11">
        <v>1078.33</v>
      </c>
      <c r="C22" s="1" t="s">
        <v>136</v>
      </c>
      <c r="D22" s="1" t="s">
        <v>137</v>
      </c>
    </row>
    <row r="23" spans="1:4" ht="12.75">
      <c r="A23" s="7"/>
      <c r="B23" s="11"/>
      <c r="C23" s="1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82" t="s">
        <v>6</v>
      </c>
      <c r="B53" s="69">
        <f>SUM(B55:B58)</f>
        <v>0</v>
      </c>
      <c r="C53" s="80"/>
      <c r="D53" s="80"/>
    </row>
    <row r="54" spans="1:4" ht="18" customHeight="1">
      <c r="A54" s="83"/>
      <c r="B54" s="79"/>
      <c r="C54" s="81"/>
      <c r="D54" s="8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67" t="s">
        <v>7</v>
      </c>
      <c r="B61" s="69">
        <v>0</v>
      </c>
      <c r="C61" s="80"/>
      <c r="D61" s="80"/>
    </row>
    <row r="62" spans="1:4" ht="12.75">
      <c r="A62" s="68"/>
      <c r="B62" s="79"/>
      <c r="C62" s="81"/>
      <c r="D62" s="8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1078.33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70" t="s">
        <v>10</v>
      </c>
      <c r="D70" s="70"/>
    </row>
    <row r="71" spans="1:4" ht="15.75">
      <c r="A71" s="4" t="s">
        <v>9</v>
      </c>
      <c r="B71" s="3"/>
      <c r="C71" s="84" t="s">
        <v>17</v>
      </c>
      <c r="D71" s="84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70" t="s">
        <v>12</v>
      </c>
      <c r="D75" s="70"/>
    </row>
    <row r="76" spans="2:4" ht="15.75">
      <c r="B76" s="3"/>
      <c r="C76" s="70" t="s">
        <v>13</v>
      </c>
      <c r="D76" s="70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6:D75"/>
  <sheetViews>
    <sheetView workbookViewId="0" topLeftCell="A1">
      <selection activeCell="B24" sqref="B24"/>
    </sheetView>
  </sheetViews>
  <sheetFormatPr defaultColWidth="9.140625" defaultRowHeight="12.75"/>
  <cols>
    <col min="1" max="1" width="30.7109375" style="0" customWidth="1"/>
    <col min="2" max="2" width="15.00390625" style="0" customWidth="1"/>
    <col min="3" max="3" width="29.57421875" style="0" customWidth="1"/>
    <col min="4" max="4" width="27.57421875" style="0" customWidth="1"/>
  </cols>
  <sheetData>
    <row r="6" spans="1:4" ht="15.75">
      <c r="A6" s="70" t="s">
        <v>14</v>
      </c>
      <c r="B6" s="70"/>
      <c r="C6" s="70"/>
      <c r="D6" s="70"/>
    </row>
    <row r="7" spans="1:4" ht="15.75">
      <c r="A7" s="70" t="s">
        <v>15</v>
      </c>
      <c r="B7" s="70"/>
      <c r="C7" s="70"/>
      <c r="D7" s="70"/>
    </row>
    <row r="12" spans="1:4" ht="12.75">
      <c r="A12" s="76" t="s">
        <v>0</v>
      </c>
      <c r="B12" s="76" t="s">
        <v>1</v>
      </c>
      <c r="C12" s="76" t="s">
        <v>2</v>
      </c>
      <c r="D12" s="76" t="s">
        <v>3</v>
      </c>
    </row>
    <row r="13" spans="1:4" ht="12.75">
      <c r="A13" s="77"/>
      <c r="B13" s="85"/>
      <c r="C13" s="77"/>
      <c r="D13" s="77"/>
    </row>
    <row r="14" spans="1:4" ht="12.75">
      <c r="A14" s="78"/>
      <c r="B14" s="86"/>
      <c r="C14" s="78"/>
      <c r="D14" s="78"/>
    </row>
    <row r="15" spans="1:4" ht="12.75">
      <c r="A15" s="67" t="s">
        <v>4</v>
      </c>
      <c r="B15" s="69">
        <f>B17</f>
        <v>0</v>
      </c>
      <c r="C15" s="80"/>
      <c r="D15" s="80"/>
    </row>
    <row r="16" spans="1:4" ht="12.75">
      <c r="A16" s="68"/>
      <c r="B16" s="79"/>
      <c r="C16" s="81"/>
      <c r="D16" s="81"/>
    </row>
    <row r="17" spans="1:4" ht="12.75">
      <c r="A17" s="1"/>
      <c r="B17" s="11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67" t="s">
        <v>5</v>
      </c>
      <c r="B20" s="69">
        <f>SUM(B22:B48)</f>
        <v>26158.190000000002</v>
      </c>
      <c r="C20" s="80"/>
      <c r="D20" s="80"/>
    </row>
    <row r="21" spans="1:4" ht="12.75">
      <c r="A21" s="68"/>
      <c r="B21" s="79"/>
      <c r="C21" s="81"/>
      <c r="D21" s="81"/>
    </row>
    <row r="22" spans="1:4" ht="12.75">
      <c r="A22" s="7"/>
      <c r="B22" s="8">
        <v>16158.19</v>
      </c>
      <c r="C22" s="7" t="s">
        <v>140</v>
      </c>
      <c r="D22" s="1" t="s">
        <v>86</v>
      </c>
    </row>
    <row r="23" spans="1:4" ht="12.75">
      <c r="A23" s="7"/>
      <c r="B23" s="24">
        <v>10000</v>
      </c>
      <c r="C23" s="19" t="s">
        <v>26</v>
      </c>
      <c r="D23" s="19" t="s">
        <v>25</v>
      </c>
    </row>
    <row r="24" spans="1:4" ht="12.75">
      <c r="A24" s="7"/>
      <c r="B24" s="18"/>
      <c r="C24" s="7"/>
      <c r="D24" s="1"/>
    </row>
    <row r="25" spans="1:4" ht="12.75">
      <c r="A25" s="7"/>
      <c r="B25" s="18"/>
      <c r="C25" s="7"/>
      <c r="D25" s="1"/>
    </row>
    <row r="26" spans="1:4" ht="12.75">
      <c r="A26" s="7"/>
      <c r="B26" s="18"/>
      <c r="C26" s="7"/>
      <c r="D26" s="1"/>
    </row>
    <row r="27" spans="1:4" ht="12.75">
      <c r="A27" s="7"/>
      <c r="B27" s="18"/>
      <c r="C27" s="7"/>
      <c r="D27" s="1"/>
    </row>
    <row r="28" spans="1:4" ht="12.75">
      <c r="A28" s="7"/>
      <c r="B28" s="18"/>
      <c r="C28" s="7"/>
      <c r="D28" s="1"/>
    </row>
    <row r="29" spans="1:4" ht="12.75">
      <c r="A29" s="7"/>
      <c r="B29" s="18"/>
      <c r="C29" s="7"/>
      <c r="D29" s="1"/>
    </row>
    <row r="30" spans="1:4" ht="12.75">
      <c r="A30" s="7"/>
      <c r="B30" s="18"/>
      <c r="C30" s="7"/>
      <c r="D30" s="1"/>
    </row>
    <row r="31" spans="1:4" ht="12.75">
      <c r="A31" s="7"/>
      <c r="B31" s="18"/>
      <c r="C31" s="7"/>
      <c r="D31" s="1"/>
    </row>
    <row r="32" spans="1:4" ht="12.75">
      <c r="A32" s="7"/>
      <c r="B32" s="18"/>
      <c r="C32" s="1"/>
      <c r="D32" s="1"/>
    </row>
    <row r="33" spans="1:4" ht="12.75">
      <c r="A33" s="7"/>
      <c r="B33" s="18"/>
      <c r="C33" s="7"/>
      <c r="D33" s="1"/>
    </row>
    <row r="34" spans="1:4" ht="12.75">
      <c r="A34" s="7"/>
      <c r="B34" s="18"/>
      <c r="C34" s="7"/>
      <c r="D34" s="1"/>
    </row>
    <row r="35" spans="1:4" ht="12.75">
      <c r="A35" s="7"/>
      <c r="B35" s="18"/>
      <c r="C35" s="7"/>
      <c r="D35" s="1"/>
    </row>
    <row r="36" spans="1:4" ht="12.75">
      <c r="A36" s="7"/>
      <c r="B36" s="18"/>
      <c r="C36" s="7"/>
      <c r="D36" s="1"/>
    </row>
    <row r="37" spans="1:4" ht="12.75">
      <c r="A37" s="7"/>
      <c r="B37" s="18"/>
      <c r="C37" s="7"/>
      <c r="D37" s="1"/>
    </row>
    <row r="38" spans="1:4" ht="12.75">
      <c r="A38" s="7"/>
      <c r="B38" s="18"/>
      <c r="C38" s="7"/>
      <c r="D38" s="1"/>
    </row>
    <row r="39" spans="1:4" ht="12.75">
      <c r="A39" s="7"/>
      <c r="B39" s="18"/>
      <c r="C39" s="7"/>
      <c r="D39" s="1"/>
    </row>
    <row r="40" spans="1:4" ht="12.75">
      <c r="A40" s="7"/>
      <c r="B40" s="18"/>
      <c r="C40" s="7"/>
      <c r="D40" s="1"/>
    </row>
    <row r="41" spans="1:4" ht="12.75">
      <c r="A41" s="7"/>
      <c r="B41" s="18"/>
      <c r="C41" s="7"/>
      <c r="D41" s="1"/>
    </row>
    <row r="42" spans="1:4" ht="12.75">
      <c r="A42" s="7"/>
      <c r="B42" s="18"/>
      <c r="C42" s="7"/>
      <c r="D42" s="1"/>
    </row>
    <row r="43" spans="1:4" ht="12.75">
      <c r="A43" s="7"/>
      <c r="B43" s="18"/>
      <c r="C43" s="7"/>
      <c r="D43" s="1"/>
    </row>
    <row r="44" spans="1:4" ht="12.75">
      <c r="A44" s="7"/>
      <c r="B44" s="18"/>
      <c r="C44" s="7"/>
      <c r="D44" s="1"/>
    </row>
    <row r="45" spans="1:4" ht="12.75">
      <c r="A45" s="1"/>
      <c r="B45" s="18"/>
      <c r="C45" s="1"/>
      <c r="D45" s="1"/>
    </row>
    <row r="46" spans="1:4" ht="12.75">
      <c r="A46" s="1"/>
      <c r="B46" s="18"/>
      <c r="C46" s="1"/>
      <c r="D46" s="1"/>
    </row>
    <row r="47" spans="1:4" ht="12.75">
      <c r="A47" s="1"/>
      <c r="B47" s="18"/>
      <c r="C47" s="1"/>
      <c r="D47" s="1"/>
    </row>
    <row r="48" spans="1:4" ht="12.75">
      <c r="A48" s="1"/>
      <c r="B48" s="18"/>
      <c r="C48" s="1"/>
      <c r="D48" s="1"/>
    </row>
    <row r="49" spans="1:4" ht="12.75">
      <c r="A49" s="1"/>
      <c r="B49" s="18"/>
      <c r="C49" s="1"/>
      <c r="D49" s="1"/>
    </row>
    <row r="50" spans="1:4" ht="12.75">
      <c r="A50" s="1"/>
      <c r="B50" s="18"/>
      <c r="C50" s="1"/>
      <c r="D50" s="1"/>
    </row>
    <row r="51" spans="1:4" ht="12.75">
      <c r="A51" s="1"/>
      <c r="B51" s="18"/>
      <c r="C51" s="1"/>
      <c r="D51" s="1"/>
    </row>
    <row r="52" spans="1:4" ht="12.75" customHeight="1">
      <c r="A52" s="82" t="s">
        <v>6</v>
      </c>
      <c r="B52" s="97"/>
      <c r="C52" s="80"/>
      <c r="D52" s="80"/>
    </row>
    <row r="53" spans="1:4" ht="20.25" customHeight="1">
      <c r="A53" s="83"/>
      <c r="B53" s="98"/>
      <c r="C53" s="81"/>
      <c r="D53" s="81"/>
    </row>
    <row r="54" spans="1:4" ht="12.75">
      <c r="A54" s="1"/>
      <c r="B54" s="18"/>
      <c r="C54" s="1"/>
      <c r="D54" s="1"/>
    </row>
    <row r="55" spans="1:4" ht="12.75">
      <c r="A55" s="1"/>
      <c r="B55" s="18"/>
      <c r="C55" s="1"/>
      <c r="D55" s="1"/>
    </row>
    <row r="56" spans="1:4" ht="12.75">
      <c r="A56" s="1"/>
      <c r="B56" s="18"/>
      <c r="C56" s="1"/>
      <c r="D56" s="1"/>
    </row>
    <row r="57" spans="1:4" ht="12.75">
      <c r="A57" s="1"/>
      <c r="B57" s="18"/>
      <c r="C57" s="1"/>
      <c r="D57" s="1"/>
    </row>
    <row r="58" spans="1:4" ht="12.75">
      <c r="A58" s="1"/>
      <c r="B58" s="18"/>
      <c r="C58" s="1"/>
      <c r="D58" s="1"/>
    </row>
    <row r="59" spans="1:4" ht="12.75">
      <c r="A59" s="1"/>
      <c r="B59" s="18"/>
      <c r="C59" s="1"/>
      <c r="D59" s="1"/>
    </row>
    <row r="60" spans="1:4" ht="12.75" customHeight="1">
      <c r="A60" s="67" t="s">
        <v>7</v>
      </c>
      <c r="B60" s="97"/>
      <c r="C60" s="80"/>
      <c r="D60" s="80"/>
    </row>
    <row r="61" spans="1:4" ht="12.75" customHeight="1">
      <c r="A61" s="68"/>
      <c r="B61" s="98"/>
      <c r="C61" s="81"/>
      <c r="D61" s="81"/>
    </row>
    <row r="62" spans="1:4" ht="12.75">
      <c r="A62" s="1"/>
      <c r="B62" s="18"/>
      <c r="C62" s="1"/>
      <c r="D62" s="1"/>
    </row>
    <row r="63" spans="1:4" ht="12.75">
      <c r="A63" s="1"/>
      <c r="B63" s="18"/>
      <c r="C63" s="1"/>
      <c r="D63" s="1"/>
    </row>
    <row r="64" spans="1:4" ht="12.75">
      <c r="A64" s="1"/>
      <c r="B64" s="18"/>
      <c r="C64" s="1"/>
      <c r="D64" s="1"/>
    </row>
    <row r="65" spans="1:4" ht="12.75">
      <c r="A65" s="1"/>
      <c r="B65" s="18"/>
      <c r="C65" s="1"/>
      <c r="D65" s="1"/>
    </row>
    <row r="66" spans="1:4" ht="15.75">
      <c r="A66" s="9" t="s">
        <v>16</v>
      </c>
      <c r="B66" s="10">
        <f>B20+B15</f>
        <v>26158.190000000002</v>
      </c>
      <c r="C66" s="9"/>
      <c r="D66" s="9"/>
    </row>
    <row r="67" ht="12.75">
      <c r="B67" s="3"/>
    </row>
    <row r="68" ht="12.75">
      <c r="B68" s="3"/>
    </row>
    <row r="69" spans="1:4" ht="15.75">
      <c r="A69" s="5" t="s">
        <v>8</v>
      </c>
      <c r="B69" s="3"/>
      <c r="C69" s="70" t="s">
        <v>10</v>
      </c>
      <c r="D69" s="70"/>
    </row>
    <row r="70" spans="1:4" ht="15.75">
      <c r="A70" s="4" t="s">
        <v>9</v>
      </c>
      <c r="B70" s="3"/>
      <c r="C70" s="84" t="s">
        <v>17</v>
      </c>
      <c r="D70" s="84"/>
    </row>
    <row r="71" ht="12.75">
      <c r="B71" s="3"/>
    </row>
    <row r="72" ht="12.75">
      <c r="B72" s="3"/>
    </row>
    <row r="73" ht="12.75">
      <c r="B73" s="3"/>
    </row>
    <row r="74" spans="2:4" ht="15.75">
      <c r="B74" s="3"/>
      <c r="C74" s="70" t="s">
        <v>12</v>
      </c>
      <c r="D74" s="70"/>
    </row>
    <row r="75" spans="2:4" ht="15.75">
      <c r="B75" s="3"/>
      <c r="C75" s="70" t="s">
        <v>13</v>
      </c>
      <c r="D75" s="70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2:A53"/>
    <mergeCell ref="C52:C53"/>
    <mergeCell ref="D52:D53"/>
    <mergeCell ref="A60:A61"/>
    <mergeCell ref="C60:C61"/>
    <mergeCell ref="D60:D61"/>
    <mergeCell ref="B52:B53"/>
    <mergeCell ref="B60:B61"/>
    <mergeCell ref="C69:D69"/>
    <mergeCell ref="C70:D70"/>
    <mergeCell ref="C74:D74"/>
    <mergeCell ref="C75:D7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55">
      <selection activeCell="E18" sqref="E18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35.421875" style="0" customWidth="1"/>
    <col min="4" max="4" width="26.140625" style="0" customWidth="1"/>
  </cols>
  <sheetData>
    <row r="6" spans="1:4" ht="15.75">
      <c r="A6" s="70" t="s">
        <v>14</v>
      </c>
      <c r="B6" s="70"/>
      <c r="C6" s="70"/>
      <c r="D6" s="70"/>
    </row>
    <row r="7" spans="1:4" ht="15.75">
      <c r="A7" s="70" t="s">
        <v>15</v>
      </c>
      <c r="B7" s="70"/>
      <c r="C7" s="70"/>
      <c r="D7" s="70"/>
    </row>
    <row r="12" spans="1:4" ht="12.75" customHeight="1">
      <c r="A12" s="76" t="s">
        <v>0</v>
      </c>
      <c r="B12" s="76" t="s">
        <v>1</v>
      </c>
      <c r="C12" s="76" t="s">
        <v>2</v>
      </c>
      <c r="D12" s="76" t="s">
        <v>3</v>
      </c>
    </row>
    <row r="13" spans="1:4" ht="12.75" customHeight="1">
      <c r="A13" s="77"/>
      <c r="B13" s="85"/>
      <c r="C13" s="77"/>
      <c r="D13" s="77"/>
    </row>
    <row r="14" spans="1:4" ht="12.75" customHeight="1">
      <c r="A14" s="78"/>
      <c r="B14" s="86"/>
      <c r="C14" s="78"/>
      <c r="D14" s="78"/>
    </row>
    <row r="15" spans="1:4" ht="12.75" customHeight="1">
      <c r="A15" s="67" t="s">
        <v>4</v>
      </c>
      <c r="B15" s="69">
        <f>B17</f>
        <v>0</v>
      </c>
      <c r="C15" s="80"/>
      <c r="D15" s="80"/>
    </row>
    <row r="16" spans="1:4" ht="12.75" customHeight="1">
      <c r="A16" s="68"/>
      <c r="B16" s="79"/>
      <c r="C16" s="81"/>
      <c r="D16" s="81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67" t="s">
        <v>5</v>
      </c>
      <c r="B20" s="69">
        <f>SUM(B22:B50)</f>
        <v>32720.000000000004</v>
      </c>
      <c r="C20" s="80"/>
      <c r="D20" s="80"/>
    </row>
    <row r="21" spans="1:4" ht="12.75" customHeight="1">
      <c r="A21" s="68"/>
      <c r="B21" s="79"/>
      <c r="C21" s="81"/>
      <c r="D21" s="81"/>
    </row>
    <row r="22" spans="1:4" ht="12.75">
      <c r="A22" s="7"/>
      <c r="B22" s="8">
        <v>595</v>
      </c>
      <c r="C22" s="1" t="s">
        <v>141</v>
      </c>
      <c r="D22" s="1" t="s">
        <v>64</v>
      </c>
    </row>
    <row r="23" spans="1:4" ht="12.75">
      <c r="A23" s="7"/>
      <c r="B23" s="8">
        <v>5725</v>
      </c>
      <c r="C23" s="7" t="s">
        <v>56</v>
      </c>
      <c r="D23" s="1" t="s">
        <v>27</v>
      </c>
    </row>
    <row r="24" spans="1:4" ht="12.75">
      <c r="A24" s="7"/>
      <c r="B24" s="8">
        <v>200</v>
      </c>
      <c r="C24" s="7" t="s">
        <v>117</v>
      </c>
      <c r="D24" s="1" t="s">
        <v>144</v>
      </c>
    </row>
    <row r="25" spans="1:4" ht="12.75">
      <c r="A25" s="7"/>
      <c r="B25" s="8">
        <v>1211.9</v>
      </c>
      <c r="C25" s="7" t="s">
        <v>142</v>
      </c>
      <c r="D25" s="1" t="s">
        <v>48</v>
      </c>
    </row>
    <row r="26" spans="1:4" ht="12.75">
      <c r="A26" s="7"/>
      <c r="B26" s="8">
        <v>22884.4</v>
      </c>
      <c r="C26" s="7" t="s">
        <v>61</v>
      </c>
      <c r="D26" s="1" t="s">
        <v>66</v>
      </c>
    </row>
    <row r="27" spans="1:4" ht="12.75">
      <c r="A27" s="7"/>
      <c r="B27" s="8">
        <v>283.7</v>
      </c>
      <c r="C27" s="7" t="s">
        <v>26</v>
      </c>
      <c r="D27" s="1" t="s">
        <v>48</v>
      </c>
    </row>
    <row r="28" spans="1:4" ht="12.75">
      <c r="A28" s="7"/>
      <c r="B28" s="8">
        <v>1820</v>
      </c>
      <c r="C28" s="7" t="s">
        <v>143</v>
      </c>
      <c r="D28" s="1" t="s">
        <v>145</v>
      </c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82" t="s">
        <v>6</v>
      </c>
      <c r="B53" s="69">
        <f>SUM(B55:B58)</f>
        <v>0</v>
      </c>
      <c r="C53" s="80"/>
      <c r="D53" s="80"/>
    </row>
    <row r="54" spans="1:4" ht="12.75" customHeight="1">
      <c r="A54" s="83"/>
      <c r="B54" s="79"/>
      <c r="C54" s="81"/>
      <c r="D54" s="8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67" t="s">
        <v>7</v>
      </c>
      <c r="B61" s="69">
        <v>0</v>
      </c>
      <c r="C61" s="80"/>
      <c r="D61" s="80"/>
    </row>
    <row r="62" spans="1:4" ht="12.75" customHeight="1">
      <c r="A62" s="68"/>
      <c r="B62" s="79"/>
      <c r="C62" s="81"/>
      <c r="D62" s="8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32720.000000000004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70" t="s">
        <v>10</v>
      </c>
      <c r="D70" s="70"/>
    </row>
    <row r="71" spans="1:4" ht="15.75">
      <c r="A71" s="4" t="s">
        <v>9</v>
      </c>
      <c r="B71" s="3"/>
      <c r="C71" s="84" t="s">
        <v>17</v>
      </c>
      <c r="D71" s="84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70" t="s">
        <v>12</v>
      </c>
      <c r="D75" s="70"/>
    </row>
    <row r="76" spans="2:4" ht="15.75">
      <c r="B76" s="3"/>
      <c r="C76" s="70" t="s">
        <v>13</v>
      </c>
      <c r="D76" s="70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6:D71"/>
  <sheetViews>
    <sheetView tabSelected="1" workbookViewId="0" topLeftCell="A19">
      <selection activeCell="D26" sqref="D26"/>
    </sheetView>
  </sheetViews>
  <sheetFormatPr defaultColWidth="9.140625" defaultRowHeight="12.75"/>
  <cols>
    <col min="1" max="1" width="30.7109375" style="0" customWidth="1"/>
    <col min="2" max="2" width="13.7109375" style="0" customWidth="1"/>
    <col min="3" max="3" width="20.28125" style="0" customWidth="1"/>
    <col min="4" max="4" width="28.57421875" style="0" customWidth="1"/>
  </cols>
  <sheetData>
    <row r="6" spans="1:4" ht="15.75">
      <c r="A6" s="70" t="s">
        <v>14</v>
      </c>
      <c r="B6" s="70"/>
      <c r="C6" s="70"/>
      <c r="D6" s="70"/>
    </row>
    <row r="7" spans="1:4" ht="15.75">
      <c r="A7" s="70" t="s">
        <v>15</v>
      </c>
      <c r="B7" s="70"/>
      <c r="C7" s="70"/>
      <c r="D7" s="70"/>
    </row>
    <row r="12" spans="1:4" ht="12.75" customHeight="1">
      <c r="A12" s="76" t="s">
        <v>0</v>
      </c>
      <c r="B12" s="76" t="s">
        <v>1</v>
      </c>
      <c r="C12" s="76" t="s">
        <v>2</v>
      </c>
      <c r="D12" s="76" t="s">
        <v>3</v>
      </c>
    </row>
    <row r="13" spans="1:4" ht="12.75" customHeight="1">
      <c r="A13" s="77"/>
      <c r="B13" s="85"/>
      <c r="C13" s="77"/>
      <c r="D13" s="77"/>
    </row>
    <row r="14" spans="1:4" ht="12.75" customHeight="1">
      <c r="A14" s="78"/>
      <c r="B14" s="86"/>
      <c r="C14" s="78"/>
      <c r="D14" s="78"/>
    </row>
    <row r="15" spans="1:4" ht="12.75" customHeight="1">
      <c r="A15" s="67" t="s">
        <v>4</v>
      </c>
      <c r="B15" s="69">
        <v>0</v>
      </c>
      <c r="C15" s="80"/>
      <c r="D15" s="80"/>
    </row>
    <row r="16" spans="1:4" ht="12.75" customHeight="1">
      <c r="A16" s="68"/>
      <c r="B16" s="79"/>
      <c r="C16" s="81"/>
      <c r="D16" s="81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67" t="s">
        <v>5</v>
      </c>
      <c r="B20" s="69">
        <f>SUM(B22:B50)</f>
        <v>11838.029999999999</v>
      </c>
      <c r="C20" s="80"/>
      <c r="D20" s="80"/>
    </row>
    <row r="21" spans="1:4" ht="12.75" customHeight="1">
      <c r="A21" s="68"/>
      <c r="B21" s="79"/>
      <c r="C21" s="81"/>
      <c r="D21" s="81"/>
    </row>
    <row r="22" spans="1:4" ht="12.75">
      <c r="A22" s="7"/>
      <c r="B22" s="8">
        <v>3280</v>
      </c>
      <c r="C22" s="1" t="s">
        <v>146</v>
      </c>
      <c r="D22" s="1" t="s">
        <v>48</v>
      </c>
    </row>
    <row r="23" spans="1:4" ht="12.75">
      <c r="A23" s="7"/>
      <c r="B23" s="8">
        <v>1059.48</v>
      </c>
      <c r="C23" s="7" t="s">
        <v>99</v>
      </c>
      <c r="D23" s="1" t="s">
        <v>27</v>
      </c>
    </row>
    <row r="24" spans="1:4" ht="12.75">
      <c r="A24" s="7"/>
      <c r="B24" s="8">
        <v>5498.55</v>
      </c>
      <c r="C24" s="7" t="s">
        <v>54</v>
      </c>
      <c r="D24" s="1" t="s">
        <v>48</v>
      </c>
    </row>
    <row r="25" spans="1:4" ht="12.75">
      <c r="A25" s="7"/>
      <c r="B25" s="8">
        <v>2000</v>
      </c>
      <c r="C25" s="7" t="s">
        <v>147</v>
      </c>
      <c r="D25" s="1" t="s">
        <v>48</v>
      </c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82" t="s">
        <v>6</v>
      </c>
      <c r="B53" s="69">
        <f>SUM(B55:B58)</f>
        <v>0</v>
      </c>
      <c r="C53" s="80"/>
      <c r="D53" s="80"/>
    </row>
    <row r="54" spans="1:4" ht="12.75" customHeight="1">
      <c r="A54" s="83"/>
      <c r="B54" s="79"/>
      <c r="C54" s="81"/>
      <c r="D54" s="8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67" t="s">
        <v>7</v>
      </c>
      <c r="B61" s="69">
        <v>0</v>
      </c>
      <c r="C61" s="80"/>
      <c r="D61" s="80"/>
    </row>
    <row r="62" spans="1:4" ht="12.75" customHeight="1">
      <c r="A62" s="68"/>
      <c r="B62" s="79"/>
      <c r="C62" s="81"/>
      <c r="D62" s="8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11838.029999999999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70" t="s">
        <v>10</v>
      </c>
      <c r="D70" s="70"/>
    </row>
    <row r="71" spans="1:4" ht="15.75">
      <c r="A71" s="4" t="s">
        <v>9</v>
      </c>
      <c r="B71" s="3"/>
      <c r="C71" s="84" t="s">
        <v>17</v>
      </c>
      <c r="D71" s="84"/>
    </row>
  </sheetData>
  <mergeCells count="24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C70:D70"/>
    <mergeCell ref="C71:D71"/>
    <mergeCell ref="A61:A62"/>
    <mergeCell ref="B61:B62"/>
    <mergeCell ref="C61:C62"/>
    <mergeCell ref="D61:D6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H59"/>
  <sheetViews>
    <sheetView workbookViewId="0" topLeftCell="A1">
      <selection activeCell="D24" sqref="D24"/>
    </sheetView>
  </sheetViews>
  <sheetFormatPr defaultColWidth="9.140625" defaultRowHeight="12.75"/>
  <cols>
    <col min="1" max="1" width="31.28125" style="0" customWidth="1"/>
    <col min="2" max="2" width="13.8515625" style="0" customWidth="1"/>
    <col min="3" max="3" width="20.28125" style="0" customWidth="1"/>
    <col min="4" max="4" width="31.421875" style="0" customWidth="1"/>
  </cols>
  <sheetData>
    <row r="4" spans="1:4" ht="15.75">
      <c r="A4" s="70" t="s">
        <v>14</v>
      </c>
      <c r="B4" s="70"/>
      <c r="C4" s="70"/>
      <c r="D4" s="70"/>
    </row>
    <row r="5" spans="1:4" ht="15.75">
      <c r="A5" s="70" t="s">
        <v>15</v>
      </c>
      <c r="B5" s="70"/>
      <c r="C5" s="70"/>
      <c r="D5" s="70"/>
    </row>
    <row r="10" spans="1:4" ht="12.75">
      <c r="A10" s="76" t="s">
        <v>0</v>
      </c>
      <c r="B10" s="76" t="s">
        <v>1</v>
      </c>
      <c r="C10" s="76" t="s">
        <v>2</v>
      </c>
      <c r="D10" s="76" t="s">
        <v>3</v>
      </c>
    </row>
    <row r="11" spans="1:4" ht="12.75">
      <c r="A11" s="77"/>
      <c r="B11" s="85"/>
      <c r="C11" s="77"/>
      <c r="D11" s="77"/>
    </row>
    <row r="12" spans="1:4" ht="12.75">
      <c r="A12" s="78"/>
      <c r="B12" s="86"/>
      <c r="C12" s="78"/>
      <c r="D12" s="78"/>
    </row>
    <row r="13" spans="1:4" ht="12.75">
      <c r="A13" s="67" t="s">
        <v>4</v>
      </c>
      <c r="B13" s="69">
        <v>0</v>
      </c>
      <c r="C13" s="80"/>
      <c r="D13" s="80"/>
    </row>
    <row r="14" spans="1:4" ht="12.75">
      <c r="A14" s="68"/>
      <c r="B14" s="79"/>
      <c r="C14" s="81"/>
      <c r="D14" s="81"/>
    </row>
    <row r="15" spans="1:4" ht="12.75">
      <c r="A15" s="1"/>
      <c r="B15" s="2"/>
      <c r="C15" s="1"/>
      <c r="D15" s="1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67" t="s">
        <v>5</v>
      </c>
      <c r="B22" s="69">
        <f>B24+B25</f>
        <v>4299.12</v>
      </c>
      <c r="C22" s="80"/>
      <c r="D22" s="80"/>
    </row>
    <row r="23" spans="1:4" ht="12.75">
      <c r="A23" s="68"/>
      <c r="B23" s="79"/>
      <c r="C23" s="81"/>
      <c r="D23" s="81"/>
    </row>
    <row r="24" spans="1:4" ht="12.75">
      <c r="A24" s="1"/>
      <c r="B24" s="2">
        <v>4299.12</v>
      </c>
      <c r="C24" s="1" t="s">
        <v>85</v>
      </c>
      <c r="D24" s="1" t="s">
        <v>86</v>
      </c>
    </row>
    <row r="25" spans="1:4" ht="12.75">
      <c r="A25" s="1"/>
      <c r="B25" s="11"/>
      <c r="C25" s="1"/>
      <c r="D25" s="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6.5" customHeight="1">
      <c r="A36" s="82" t="s">
        <v>6</v>
      </c>
      <c r="B36" s="69">
        <v>0</v>
      </c>
      <c r="C36" s="80"/>
      <c r="D36" s="80"/>
    </row>
    <row r="37" spans="1:4" ht="13.5" customHeight="1">
      <c r="A37" s="83"/>
      <c r="B37" s="79"/>
      <c r="C37" s="81"/>
      <c r="D37" s="8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8" ht="12.75">
      <c r="A41" s="1"/>
      <c r="B41" s="2"/>
      <c r="C41" s="1"/>
      <c r="D41" s="1"/>
      <c r="H41">
        <v>0</v>
      </c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67" t="s">
        <v>7</v>
      </c>
      <c r="B44" s="69">
        <v>0</v>
      </c>
      <c r="C44" s="80"/>
      <c r="D44" s="80"/>
    </row>
    <row r="45" spans="1:4" ht="12.75">
      <c r="A45" s="68"/>
      <c r="B45" s="79"/>
      <c r="C45" s="81"/>
      <c r="D45" s="8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5.75">
      <c r="A50" s="9" t="s">
        <v>16</v>
      </c>
      <c r="B50" s="10">
        <f>B13+B22+B36+B44</f>
        <v>4299.12</v>
      </c>
      <c r="C50" s="1"/>
      <c r="D50" s="1"/>
    </row>
    <row r="51" ht="12.75">
      <c r="B51" s="3"/>
    </row>
    <row r="52" ht="12.75">
      <c r="B52" s="3"/>
    </row>
    <row r="53" spans="1:4" ht="15.75">
      <c r="A53" s="5" t="s">
        <v>8</v>
      </c>
      <c r="B53" s="3"/>
      <c r="C53" s="70" t="s">
        <v>10</v>
      </c>
      <c r="D53" s="70"/>
    </row>
    <row r="54" spans="1:4" ht="15.75">
      <c r="A54" s="4" t="s">
        <v>9</v>
      </c>
      <c r="B54" s="3"/>
      <c r="C54" s="84" t="s">
        <v>11</v>
      </c>
      <c r="D54" s="84"/>
    </row>
    <row r="55" ht="12.75">
      <c r="B55" s="3"/>
    </row>
    <row r="56" ht="12.75">
      <c r="B56" s="3"/>
    </row>
    <row r="57" ht="12.75">
      <c r="B57" s="3"/>
    </row>
    <row r="58" spans="2:4" ht="15.75">
      <c r="B58" s="3"/>
      <c r="C58" s="70" t="s">
        <v>12</v>
      </c>
      <c r="D58" s="70"/>
    </row>
    <row r="59" spans="2:4" ht="15.75">
      <c r="B59" s="3"/>
      <c r="C59" s="70" t="s">
        <v>13</v>
      </c>
      <c r="D59" s="70"/>
    </row>
  </sheetData>
  <mergeCells count="26">
    <mergeCell ref="A10:A12"/>
    <mergeCell ref="B10:B12"/>
    <mergeCell ref="C10:C12"/>
    <mergeCell ref="D10:D12"/>
    <mergeCell ref="C22:C23"/>
    <mergeCell ref="D22:D23"/>
    <mergeCell ref="A13:A14"/>
    <mergeCell ref="B13:B14"/>
    <mergeCell ref="C13:C14"/>
    <mergeCell ref="D13:D14"/>
    <mergeCell ref="C58:D58"/>
    <mergeCell ref="C59:D59"/>
    <mergeCell ref="A44:A45"/>
    <mergeCell ref="B44:B45"/>
    <mergeCell ref="C44:C45"/>
    <mergeCell ref="D44:D45"/>
    <mergeCell ref="A4:D4"/>
    <mergeCell ref="A5:D5"/>
    <mergeCell ref="C53:D53"/>
    <mergeCell ref="C54:D54"/>
    <mergeCell ref="A36:A37"/>
    <mergeCell ref="B36:B37"/>
    <mergeCell ref="C36:C37"/>
    <mergeCell ref="D36:D37"/>
    <mergeCell ref="A22:A23"/>
    <mergeCell ref="B22:B2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2">
      <selection activeCell="D17" sqref="D17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32.421875" style="0" customWidth="1"/>
    <col min="4" max="4" width="29.00390625" style="0" customWidth="1"/>
  </cols>
  <sheetData>
    <row r="6" spans="1:4" ht="15.75">
      <c r="A6" s="70" t="s">
        <v>14</v>
      </c>
      <c r="B6" s="70"/>
      <c r="C6" s="70"/>
      <c r="D6" s="70"/>
    </row>
    <row r="7" spans="1:4" ht="15.75">
      <c r="A7" s="70" t="s">
        <v>15</v>
      </c>
      <c r="B7" s="70"/>
      <c r="C7" s="70"/>
      <c r="D7" s="70"/>
    </row>
    <row r="12" spans="1:4" ht="12.75">
      <c r="A12" s="76" t="s">
        <v>0</v>
      </c>
      <c r="B12" s="76" t="s">
        <v>1</v>
      </c>
      <c r="C12" s="76" t="s">
        <v>2</v>
      </c>
      <c r="D12" s="76" t="s">
        <v>3</v>
      </c>
    </row>
    <row r="13" spans="1:4" ht="12.75">
      <c r="A13" s="77"/>
      <c r="B13" s="85"/>
      <c r="C13" s="77"/>
      <c r="D13" s="77"/>
    </row>
    <row r="14" spans="1:4" ht="12.75">
      <c r="A14" s="78"/>
      <c r="B14" s="86"/>
      <c r="C14" s="78"/>
      <c r="D14" s="78"/>
    </row>
    <row r="15" spans="1:4" ht="12.75">
      <c r="A15" s="67" t="s">
        <v>4</v>
      </c>
      <c r="B15" s="69">
        <v>0</v>
      </c>
      <c r="C15" s="80"/>
      <c r="D15" s="80"/>
    </row>
    <row r="16" spans="1:4" ht="12.75">
      <c r="A16" s="68"/>
      <c r="B16" s="79"/>
      <c r="C16" s="81"/>
      <c r="D16" s="81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67" t="s">
        <v>5</v>
      </c>
      <c r="B20" s="69">
        <f>SUM(B22:B50)</f>
        <v>0</v>
      </c>
      <c r="C20" s="80"/>
      <c r="D20" s="80"/>
    </row>
    <row r="21" spans="1:4" ht="12.75">
      <c r="A21" s="68"/>
      <c r="B21" s="79"/>
      <c r="C21" s="81"/>
      <c r="D21" s="81"/>
    </row>
    <row r="22" spans="1:4" ht="12.75">
      <c r="A22" s="7"/>
      <c r="B22" s="8"/>
      <c r="C22" s="7"/>
      <c r="D22" s="1"/>
    </row>
    <row r="23" spans="1:4" ht="12.75">
      <c r="A23" s="7"/>
      <c r="B23" s="1"/>
      <c r="C23" s="1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9" customHeight="1">
      <c r="A52" s="1"/>
      <c r="B52" s="2"/>
      <c r="C52" s="1"/>
      <c r="D52" s="1"/>
    </row>
    <row r="53" spans="1:4" ht="12.75">
      <c r="A53" s="82" t="s">
        <v>6</v>
      </c>
      <c r="B53" s="69">
        <f>SUM(B55:B58)</f>
        <v>0</v>
      </c>
      <c r="C53" s="80"/>
      <c r="D53" s="80"/>
    </row>
    <row r="54" spans="1:4" ht="19.5" customHeight="1">
      <c r="A54" s="83"/>
      <c r="B54" s="79"/>
      <c r="C54" s="81"/>
      <c r="D54" s="8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67" t="s">
        <v>7</v>
      </c>
      <c r="B61" s="69">
        <v>0</v>
      </c>
      <c r="C61" s="80"/>
      <c r="D61" s="80"/>
    </row>
    <row r="62" spans="1:4" ht="12.75">
      <c r="A62" s="68"/>
      <c r="B62" s="79"/>
      <c r="C62" s="81"/>
      <c r="D62" s="8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70" t="s">
        <v>10</v>
      </c>
      <c r="D70" s="70"/>
    </row>
    <row r="71" spans="1:4" ht="15.75">
      <c r="A71" s="4" t="s">
        <v>9</v>
      </c>
      <c r="B71" s="3"/>
      <c r="C71" s="84" t="s">
        <v>17</v>
      </c>
      <c r="D71" s="84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70" t="s">
        <v>12</v>
      </c>
      <c r="D75" s="70"/>
    </row>
    <row r="76" spans="2:4" ht="15.75">
      <c r="B76" s="3"/>
      <c r="C76" s="70" t="s">
        <v>13</v>
      </c>
      <c r="D76" s="70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D71"/>
  <sheetViews>
    <sheetView workbookViewId="0" topLeftCell="A1">
      <selection activeCell="B27" sqref="B27:D27"/>
    </sheetView>
  </sheetViews>
  <sheetFormatPr defaultColWidth="9.140625" defaultRowHeight="12.75"/>
  <cols>
    <col min="1" max="1" width="31.421875" style="0" customWidth="1"/>
    <col min="2" max="2" width="14.8515625" style="0" customWidth="1"/>
    <col min="3" max="3" width="27.140625" style="0" customWidth="1"/>
    <col min="4" max="4" width="31.8515625" style="0" customWidth="1"/>
  </cols>
  <sheetData>
    <row r="6" spans="1:4" ht="15.75">
      <c r="A6" s="70" t="s">
        <v>14</v>
      </c>
      <c r="B6" s="70"/>
      <c r="C6" s="70"/>
      <c r="D6" s="70"/>
    </row>
    <row r="7" spans="1:4" ht="15.75">
      <c r="A7" s="70" t="s">
        <v>15</v>
      </c>
      <c r="B7" s="70"/>
      <c r="C7" s="70"/>
      <c r="D7" s="70"/>
    </row>
    <row r="12" spans="1:4" ht="12.75">
      <c r="A12" s="76" t="s">
        <v>0</v>
      </c>
      <c r="B12" s="76" t="s">
        <v>1</v>
      </c>
      <c r="C12" s="76" t="s">
        <v>2</v>
      </c>
      <c r="D12" s="76" t="s">
        <v>3</v>
      </c>
    </row>
    <row r="13" spans="1:4" ht="12.75">
      <c r="A13" s="77"/>
      <c r="B13" s="85"/>
      <c r="C13" s="77"/>
      <c r="D13" s="77"/>
    </row>
    <row r="14" spans="1:4" ht="12.75">
      <c r="A14" s="78"/>
      <c r="B14" s="86"/>
      <c r="C14" s="78"/>
      <c r="D14" s="78"/>
    </row>
    <row r="15" spans="1:4" ht="12.75">
      <c r="A15" s="67" t="s">
        <v>4</v>
      </c>
      <c r="B15" s="69">
        <v>0</v>
      </c>
      <c r="C15" s="80"/>
      <c r="D15" s="80"/>
    </row>
    <row r="16" spans="1:4" ht="12.75">
      <c r="A16" s="68"/>
      <c r="B16" s="79"/>
      <c r="C16" s="81"/>
      <c r="D16" s="8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67" t="s">
        <v>5</v>
      </c>
      <c r="B24" s="69">
        <f>SUM(B26:B46)</f>
        <v>17519.559999999998</v>
      </c>
      <c r="C24" s="80"/>
      <c r="D24" s="80"/>
    </row>
    <row r="25" spans="1:4" ht="12.75">
      <c r="A25" s="68"/>
      <c r="B25" s="79"/>
      <c r="C25" s="81"/>
      <c r="D25" s="81"/>
    </row>
    <row r="26" spans="1:4" ht="12.75">
      <c r="A26" s="1"/>
      <c r="B26" s="26">
        <v>12519.56</v>
      </c>
      <c r="C26" s="19" t="s">
        <v>74</v>
      </c>
      <c r="D26" s="19" t="s">
        <v>48</v>
      </c>
    </row>
    <row r="27" spans="1:4" ht="12.75">
      <c r="A27" s="1"/>
      <c r="B27" s="26">
        <v>5000</v>
      </c>
      <c r="C27" s="19" t="s">
        <v>26</v>
      </c>
      <c r="D27" s="19" t="s">
        <v>25</v>
      </c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82" t="s">
        <v>6</v>
      </c>
      <c r="B48" s="69">
        <v>0</v>
      </c>
      <c r="C48" s="80"/>
      <c r="D48" s="80"/>
    </row>
    <row r="49" spans="1:4" ht="17.25" customHeight="1">
      <c r="A49" s="83"/>
      <c r="B49" s="79"/>
      <c r="C49" s="81"/>
      <c r="D49" s="8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67" t="s">
        <v>7</v>
      </c>
      <c r="B56" s="69">
        <v>0</v>
      </c>
      <c r="C56" s="80"/>
      <c r="D56" s="80"/>
    </row>
    <row r="57" spans="1:4" ht="12.75">
      <c r="A57" s="68"/>
      <c r="B57" s="79"/>
      <c r="C57" s="81"/>
      <c r="D57" s="8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5.75">
      <c r="A62" s="9" t="s">
        <v>16</v>
      </c>
      <c r="B62" s="10">
        <f>B24</f>
        <v>17519.559999999998</v>
      </c>
      <c r="C62" s="9"/>
      <c r="D62" s="9"/>
    </row>
    <row r="63" ht="12.75">
      <c r="B63" s="3"/>
    </row>
    <row r="64" ht="12.75">
      <c r="B64" s="3"/>
    </row>
    <row r="65" spans="1:4" ht="15.75">
      <c r="A65" s="5" t="s">
        <v>8</v>
      </c>
      <c r="B65" s="3"/>
      <c r="C65" s="70" t="s">
        <v>10</v>
      </c>
      <c r="D65" s="70"/>
    </row>
    <row r="66" spans="1:4" ht="15.75">
      <c r="A66" s="4" t="s">
        <v>9</v>
      </c>
      <c r="B66" s="3"/>
      <c r="C66" s="84" t="s">
        <v>11</v>
      </c>
      <c r="D66" s="84"/>
    </row>
    <row r="67" ht="12.75">
      <c r="B67" s="3"/>
    </row>
    <row r="68" ht="12.75">
      <c r="B68" s="3"/>
    </row>
    <row r="69" ht="12.75">
      <c r="B69" s="3"/>
    </row>
    <row r="70" spans="2:4" ht="15.75">
      <c r="B70" s="3"/>
      <c r="C70" s="70" t="s">
        <v>12</v>
      </c>
      <c r="D70" s="70"/>
    </row>
    <row r="71" spans="2:4" ht="15.75">
      <c r="B71" s="3"/>
      <c r="C71" s="70" t="s">
        <v>13</v>
      </c>
      <c r="D71" s="70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8:A49"/>
    <mergeCell ref="B48:B49"/>
    <mergeCell ref="C48:C49"/>
    <mergeCell ref="D48:D49"/>
    <mergeCell ref="A56:A57"/>
    <mergeCell ref="B56:B57"/>
    <mergeCell ref="C56:C57"/>
    <mergeCell ref="D56:D57"/>
    <mergeCell ref="C65:D65"/>
    <mergeCell ref="C66:D66"/>
    <mergeCell ref="C70:D70"/>
    <mergeCell ref="C71:D7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22">
      <selection activeCell="B26" sqref="B26:D26"/>
    </sheetView>
  </sheetViews>
  <sheetFormatPr defaultColWidth="9.140625" defaultRowHeight="12.75"/>
  <cols>
    <col min="1" max="1" width="30.8515625" style="0" customWidth="1"/>
    <col min="2" max="2" width="13.28125" style="0" customWidth="1"/>
    <col min="3" max="3" width="24.140625" style="0" customWidth="1"/>
    <col min="4" max="4" width="28.8515625" style="0" customWidth="1"/>
  </cols>
  <sheetData>
    <row r="6" spans="1:4" ht="15.75">
      <c r="A6" s="70" t="s">
        <v>14</v>
      </c>
      <c r="B6" s="70"/>
      <c r="C6" s="70"/>
      <c r="D6" s="70"/>
    </row>
    <row r="7" spans="1:4" ht="15.75">
      <c r="A7" s="70" t="s">
        <v>15</v>
      </c>
      <c r="B7" s="70"/>
      <c r="C7" s="70"/>
      <c r="D7" s="70"/>
    </row>
    <row r="12" spans="1:4" ht="12.75">
      <c r="A12" s="76" t="s">
        <v>0</v>
      </c>
      <c r="B12" s="76" t="s">
        <v>1</v>
      </c>
      <c r="C12" s="76" t="s">
        <v>2</v>
      </c>
      <c r="D12" s="76" t="s">
        <v>3</v>
      </c>
    </row>
    <row r="13" spans="1:4" ht="12.75">
      <c r="A13" s="77"/>
      <c r="B13" s="85"/>
      <c r="C13" s="77"/>
      <c r="D13" s="77"/>
    </row>
    <row r="14" spans="1:4" ht="12.75">
      <c r="A14" s="78"/>
      <c r="B14" s="86"/>
      <c r="C14" s="78"/>
      <c r="D14" s="78"/>
    </row>
    <row r="15" spans="1:4" ht="12.75">
      <c r="A15" s="67" t="s">
        <v>4</v>
      </c>
      <c r="B15" s="69">
        <v>0</v>
      </c>
      <c r="C15" s="80"/>
      <c r="D15" s="80"/>
    </row>
    <row r="16" spans="1:4" ht="12.75">
      <c r="A16" s="68"/>
      <c r="B16" s="79"/>
      <c r="C16" s="81"/>
      <c r="D16" s="8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67" t="s">
        <v>5</v>
      </c>
      <c r="B24" s="69">
        <f>B26+B27</f>
        <v>5180</v>
      </c>
      <c r="C24" s="80"/>
      <c r="D24" s="80"/>
    </row>
    <row r="25" spans="1:4" ht="12.75">
      <c r="A25" s="68"/>
      <c r="B25" s="79"/>
      <c r="C25" s="81"/>
      <c r="D25" s="81"/>
    </row>
    <row r="26" spans="1:4" ht="12.75">
      <c r="A26" s="1"/>
      <c r="B26" s="26">
        <v>5000</v>
      </c>
      <c r="C26" s="19" t="s">
        <v>26</v>
      </c>
      <c r="D26" s="19" t="s">
        <v>25</v>
      </c>
    </row>
    <row r="27" spans="1:4" ht="12.75">
      <c r="A27" s="1"/>
      <c r="B27" s="2">
        <v>180</v>
      </c>
      <c r="C27" s="1" t="s">
        <v>87</v>
      </c>
      <c r="D27" s="1" t="s">
        <v>48</v>
      </c>
    </row>
    <row r="28" spans="1:4" ht="12.75">
      <c r="A28" s="1"/>
      <c r="B28" s="2">
        <v>2717.88</v>
      </c>
      <c r="C28" s="1" t="s">
        <v>85</v>
      </c>
      <c r="D28" s="1" t="s">
        <v>86</v>
      </c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82" t="s">
        <v>6</v>
      </c>
      <c r="B38" s="69">
        <v>0</v>
      </c>
      <c r="C38" s="80"/>
      <c r="D38" s="80"/>
    </row>
    <row r="39" spans="1:4" ht="18" customHeight="1">
      <c r="A39" s="83"/>
      <c r="B39" s="79"/>
      <c r="C39" s="81"/>
      <c r="D39" s="8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67" t="s">
        <v>7</v>
      </c>
      <c r="B46" s="69">
        <v>0</v>
      </c>
      <c r="C46" s="80"/>
      <c r="D46" s="80"/>
    </row>
    <row r="47" spans="1:4" ht="12.75">
      <c r="A47" s="68"/>
      <c r="B47" s="79"/>
      <c r="C47" s="81"/>
      <c r="D47" s="8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f>B24</f>
        <v>5180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70" t="s">
        <v>10</v>
      </c>
      <c r="D55" s="70"/>
    </row>
    <row r="56" spans="1:4" ht="15.75">
      <c r="A56" s="4" t="s">
        <v>9</v>
      </c>
      <c r="B56" s="3"/>
      <c r="C56" s="84" t="s">
        <v>11</v>
      </c>
      <c r="D56" s="84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70" t="s">
        <v>12</v>
      </c>
      <c r="D60" s="70"/>
    </row>
    <row r="61" spans="2:4" ht="15.75">
      <c r="B61" s="3"/>
      <c r="C61" s="70" t="s">
        <v>13</v>
      </c>
      <c r="D61" s="70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38:A39"/>
    <mergeCell ref="B38:B39"/>
    <mergeCell ref="C38:C39"/>
    <mergeCell ref="D38:D39"/>
    <mergeCell ref="A46:A47"/>
    <mergeCell ref="B46:B47"/>
    <mergeCell ref="C46:C47"/>
    <mergeCell ref="D46:D47"/>
    <mergeCell ref="C55:D55"/>
    <mergeCell ref="C56:D56"/>
    <mergeCell ref="C60:D60"/>
    <mergeCell ref="C61:D6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D65"/>
  <sheetViews>
    <sheetView workbookViewId="0" topLeftCell="A49">
      <selection activeCell="E19" sqref="E19"/>
    </sheetView>
  </sheetViews>
  <sheetFormatPr defaultColWidth="9.140625" defaultRowHeight="12.75"/>
  <cols>
    <col min="1" max="1" width="32.28125" style="0" customWidth="1"/>
    <col min="2" max="2" width="11.7109375" style="0" customWidth="1"/>
    <col min="3" max="3" width="27.140625" style="0" customWidth="1"/>
    <col min="4" max="4" width="39.140625" style="0" customWidth="1"/>
  </cols>
  <sheetData>
    <row r="6" spans="1:4" ht="15.75">
      <c r="A6" s="70" t="s">
        <v>14</v>
      </c>
      <c r="B6" s="70"/>
      <c r="C6" s="70"/>
      <c r="D6" s="70"/>
    </row>
    <row r="7" spans="1:4" ht="15.75">
      <c r="A7" s="70" t="s">
        <v>15</v>
      </c>
      <c r="B7" s="70"/>
      <c r="C7" s="70"/>
      <c r="D7" s="70"/>
    </row>
    <row r="12" spans="1:4" ht="12.75">
      <c r="A12" s="76" t="s">
        <v>0</v>
      </c>
      <c r="B12" s="76" t="s">
        <v>1</v>
      </c>
      <c r="C12" s="76" t="s">
        <v>2</v>
      </c>
      <c r="D12" s="76" t="s">
        <v>3</v>
      </c>
    </row>
    <row r="13" spans="1:4" ht="12.75">
      <c r="A13" s="77"/>
      <c r="B13" s="85"/>
      <c r="C13" s="77"/>
      <c r="D13" s="77"/>
    </row>
    <row r="14" spans="1:4" ht="12.75">
      <c r="A14" s="78"/>
      <c r="B14" s="86"/>
      <c r="C14" s="78"/>
      <c r="D14" s="78"/>
    </row>
    <row r="15" spans="1:4" ht="12.75">
      <c r="A15" s="67" t="s">
        <v>4</v>
      </c>
      <c r="B15" s="69">
        <v>0</v>
      </c>
      <c r="C15" s="80"/>
      <c r="D15" s="80"/>
    </row>
    <row r="16" spans="1:4" ht="12.75">
      <c r="A16" s="68"/>
      <c r="B16" s="79"/>
      <c r="C16" s="81"/>
      <c r="D16" s="8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67" t="s">
        <v>5</v>
      </c>
      <c r="B24" s="69">
        <f>SUM(B26:B38)</f>
        <v>0</v>
      </c>
      <c r="C24" s="80"/>
      <c r="D24" s="80"/>
    </row>
    <row r="25" spans="1:4" ht="12.75">
      <c r="A25" s="68"/>
      <c r="B25" s="79"/>
      <c r="C25" s="81"/>
      <c r="D25" s="81"/>
    </row>
    <row r="26" spans="1:4" ht="12.75">
      <c r="A26" s="1"/>
      <c r="B26" s="26"/>
      <c r="C26" s="19"/>
      <c r="D26" s="19"/>
    </row>
    <row r="27" spans="1:4" ht="12.75">
      <c r="A27" s="1"/>
      <c r="B27" s="26"/>
      <c r="C27" s="19"/>
      <c r="D27" s="19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4"/>
      <c r="D32" s="1"/>
    </row>
    <row r="33" spans="1:4" ht="12.75">
      <c r="A33" s="1"/>
      <c r="B33" s="2"/>
      <c r="C33" s="14"/>
      <c r="D33" s="1"/>
    </row>
    <row r="34" spans="1:4" ht="12.75">
      <c r="A34" s="1"/>
      <c r="B34" s="2"/>
      <c r="C34" s="14"/>
      <c r="D34" s="1"/>
    </row>
    <row r="35" spans="1:4" ht="12.75">
      <c r="A35" s="1"/>
      <c r="B35" s="2"/>
      <c r="C35" s="14"/>
      <c r="D35" s="1"/>
    </row>
    <row r="36" spans="1:4" ht="12.75">
      <c r="A36" s="1"/>
      <c r="B36" s="2"/>
      <c r="C36" s="14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82" t="s">
        <v>6</v>
      </c>
      <c r="B42" s="69">
        <v>0</v>
      </c>
      <c r="C42" s="80"/>
      <c r="D42" s="80"/>
    </row>
    <row r="43" spans="1:4" ht="17.25" customHeight="1">
      <c r="A43" s="83"/>
      <c r="B43" s="79"/>
      <c r="C43" s="81"/>
      <c r="D43" s="8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67" t="s">
        <v>7</v>
      </c>
      <c r="B50" s="69">
        <v>0</v>
      </c>
      <c r="C50" s="80"/>
      <c r="D50" s="80"/>
    </row>
    <row r="51" spans="1:4" ht="12.75">
      <c r="A51" s="68"/>
      <c r="B51" s="79"/>
      <c r="C51" s="81"/>
      <c r="D51" s="8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5.75">
      <c r="A56" s="9" t="s">
        <v>16</v>
      </c>
      <c r="B56" s="10">
        <f>B24</f>
        <v>0</v>
      </c>
      <c r="C56" s="9"/>
      <c r="D56" s="9"/>
    </row>
    <row r="57" ht="12.75">
      <c r="B57" s="3"/>
    </row>
    <row r="58" ht="12.75">
      <c r="B58" s="3"/>
    </row>
    <row r="59" spans="1:4" ht="15.75">
      <c r="A59" s="5" t="s">
        <v>8</v>
      </c>
      <c r="B59" s="3"/>
      <c r="C59" s="70" t="s">
        <v>10</v>
      </c>
      <c r="D59" s="70"/>
    </row>
    <row r="60" spans="1:4" ht="15.75">
      <c r="A60" s="4" t="s">
        <v>9</v>
      </c>
      <c r="B60" s="3"/>
      <c r="C60" s="84" t="s">
        <v>11</v>
      </c>
      <c r="D60" s="84"/>
    </row>
    <row r="61" ht="12.75">
      <c r="B61" s="3"/>
    </row>
    <row r="62" ht="12.75">
      <c r="B62" s="3"/>
    </row>
    <row r="63" ht="12.75">
      <c r="B63" s="3"/>
    </row>
    <row r="64" spans="2:4" ht="15.75">
      <c r="B64" s="3"/>
      <c r="C64" s="70" t="s">
        <v>12</v>
      </c>
      <c r="D64" s="70"/>
    </row>
    <row r="65" spans="2:4" ht="15.75">
      <c r="B65" s="3"/>
      <c r="C65" s="70" t="s">
        <v>13</v>
      </c>
      <c r="D65" s="70"/>
    </row>
  </sheetData>
  <mergeCells count="26">
    <mergeCell ref="C59:D59"/>
    <mergeCell ref="C60:D60"/>
    <mergeCell ref="C64:D64"/>
    <mergeCell ref="C65:D65"/>
    <mergeCell ref="A50:A51"/>
    <mergeCell ref="B50:B51"/>
    <mergeCell ref="C50:C51"/>
    <mergeCell ref="D50:D51"/>
    <mergeCell ref="A42:A43"/>
    <mergeCell ref="B42:B43"/>
    <mergeCell ref="C42:C43"/>
    <mergeCell ref="D42:D43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14">
      <selection activeCell="E28" sqref="E28"/>
    </sheetView>
  </sheetViews>
  <sheetFormatPr defaultColWidth="9.140625" defaultRowHeight="12.75"/>
  <cols>
    <col min="1" max="1" width="30.7109375" style="0" customWidth="1"/>
    <col min="2" max="2" width="11.421875" style="0" customWidth="1"/>
    <col min="3" max="3" width="27.8515625" style="0" customWidth="1"/>
    <col min="4" max="4" width="31.57421875" style="0" customWidth="1"/>
  </cols>
  <sheetData>
    <row r="6" spans="1:4" ht="15.75">
      <c r="A6" s="70" t="s">
        <v>14</v>
      </c>
      <c r="B6" s="70"/>
      <c r="C6" s="70"/>
      <c r="D6" s="70"/>
    </row>
    <row r="7" spans="1:4" ht="15.75">
      <c r="A7" s="70" t="s">
        <v>15</v>
      </c>
      <c r="B7" s="70"/>
      <c r="C7" s="70"/>
      <c r="D7" s="70"/>
    </row>
    <row r="12" spans="1:4" ht="12.75">
      <c r="A12" s="76" t="s">
        <v>0</v>
      </c>
      <c r="B12" s="76" t="s">
        <v>1</v>
      </c>
      <c r="C12" s="76" t="s">
        <v>2</v>
      </c>
      <c r="D12" s="76" t="s">
        <v>3</v>
      </c>
    </row>
    <row r="13" spans="1:4" ht="12.75">
      <c r="A13" s="77"/>
      <c r="B13" s="85"/>
      <c r="C13" s="77"/>
      <c r="D13" s="77"/>
    </row>
    <row r="14" spans="1:4" ht="12.75">
      <c r="A14" s="78"/>
      <c r="B14" s="86"/>
      <c r="C14" s="78"/>
      <c r="D14" s="78"/>
    </row>
    <row r="15" spans="1:4" ht="12.75">
      <c r="A15" s="67" t="s">
        <v>4</v>
      </c>
      <c r="B15" s="69">
        <v>0</v>
      </c>
      <c r="C15" s="80"/>
      <c r="D15" s="80"/>
    </row>
    <row r="16" spans="1:4" ht="12.75">
      <c r="A16" s="68"/>
      <c r="B16" s="79"/>
      <c r="C16" s="81"/>
      <c r="D16" s="8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67" t="s">
        <v>5</v>
      </c>
      <c r="B24" s="69">
        <f>SUM(B26:B33)</f>
        <v>0</v>
      </c>
      <c r="C24" s="80"/>
      <c r="D24" s="80"/>
    </row>
    <row r="25" spans="1:4" ht="12.75">
      <c r="A25" s="68"/>
      <c r="B25" s="79"/>
      <c r="C25" s="81"/>
      <c r="D25" s="81"/>
    </row>
    <row r="26" spans="1:4" ht="12.75">
      <c r="A26" s="1"/>
      <c r="B26" s="26"/>
      <c r="C26" s="38"/>
      <c r="D26" s="19"/>
    </row>
    <row r="27" spans="1:4" ht="12.75">
      <c r="A27" s="1"/>
      <c r="B27" s="26"/>
      <c r="C27" s="38"/>
      <c r="D27" s="19"/>
    </row>
    <row r="28" spans="1:4" ht="12.75">
      <c r="A28" s="1"/>
      <c r="B28" s="39"/>
      <c r="C28" s="23"/>
      <c r="D28" s="23"/>
    </row>
    <row r="29" spans="1:4" ht="12.75">
      <c r="A29" s="1"/>
      <c r="B29" s="39"/>
      <c r="C29" s="23"/>
      <c r="D29" s="23"/>
    </row>
    <row r="30" spans="1:4" ht="15">
      <c r="A30" s="1"/>
      <c r="B30" s="32"/>
      <c r="C30" s="31"/>
      <c r="D30" s="31"/>
    </row>
    <row r="31" spans="1:4" ht="15">
      <c r="A31" s="1"/>
      <c r="B31" s="33"/>
      <c r="C31" s="30"/>
      <c r="D31" s="30"/>
    </row>
    <row r="32" spans="1:4" ht="15">
      <c r="A32" s="1"/>
      <c r="B32" s="33"/>
      <c r="C32" s="30"/>
      <c r="D32" s="30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82" t="s">
        <v>6</v>
      </c>
      <c r="B38" s="69">
        <v>0</v>
      </c>
      <c r="C38" s="80"/>
      <c r="D38" s="80"/>
    </row>
    <row r="39" spans="1:4" ht="16.5" customHeight="1">
      <c r="A39" s="83"/>
      <c r="B39" s="79"/>
      <c r="C39" s="81"/>
      <c r="D39" s="8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67" t="s">
        <v>7</v>
      </c>
      <c r="B46" s="69">
        <v>0</v>
      </c>
      <c r="C46" s="80"/>
      <c r="D46" s="80"/>
    </row>
    <row r="47" spans="1:4" ht="12.75">
      <c r="A47" s="68"/>
      <c r="B47" s="79"/>
      <c r="C47" s="81"/>
      <c r="D47" s="8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f>B24</f>
        <v>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70" t="s">
        <v>10</v>
      </c>
      <c r="D55" s="70"/>
    </row>
    <row r="56" spans="1:4" ht="15.75">
      <c r="A56" s="4" t="s">
        <v>9</v>
      </c>
      <c r="B56" s="3"/>
      <c r="C56" s="84" t="s">
        <v>21</v>
      </c>
      <c r="D56" s="84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70" t="s">
        <v>12</v>
      </c>
      <c r="D60" s="70"/>
    </row>
    <row r="61" spans="2:4" ht="15.75">
      <c r="B61" s="3"/>
      <c r="C61" s="70" t="s">
        <v>13</v>
      </c>
      <c r="D61" s="70"/>
    </row>
  </sheetData>
  <mergeCells count="26">
    <mergeCell ref="C55:D55"/>
    <mergeCell ref="C56:D56"/>
    <mergeCell ref="C60:D60"/>
    <mergeCell ref="C61:D61"/>
    <mergeCell ref="A46:A47"/>
    <mergeCell ref="B46:B47"/>
    <mergeCell ref="C46:C47"/>
    <mergeCell ref="D46:D47"/>
    <mergeCell ref="A38:A39"/>
    <mergeCell ref="B38:B39"/>
    <mergeCell ref="C38:C39"/>
    <mergeCell ref="D38:D39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6:E90"/>
  <sheetViews>
    <sheetView workbookViewId="0" topLeftCell="A7">
      <selection activeCell="C26" sqref="C26:D27"/>
    </sheetView>
  </sheetViews>
  <sheetFormatPr defaultColWidth="9.140625" defaultRowHeight="12.75"/>
  <cols>
    <col min="1" max="1" width="32.28125" style="0" customWidth="1"/>
    <col min="2" max="2" width="15.00390625" style="0" customWidth="1"/>
    <col min="3" max="3" width="26.28125" style="0" customWidth="1"/>
    <col min="4" max="4" width="29.00390625" style="0" customWidth="1"/>
  </cols>
  <sheetData>
    <row r="6" spans="1:4" ht="15.75">
      <c r="A6" s="70" t="s">
        <v>14</v>
      </c>
      <c r="B6" s="70"/>
      <c r="C6" s="70"/>
      <c r="D6" s="70"/>
    </row>
    <row r="7" spans="1:4" ht="15.75">
      <c r="A7" s="70" t="s">
        <v>15</v>
      </c>
      <c r="B7" s="70"/>
      <c r="C7" s="70"/>
      <c r="D7" s="70"/>
    </row>
    <row r="12" spans="1:4" ht="12.75">
      <c r="A12" s="76" t="s">
        <v>0</v>
      </c>
      <c r="B12" s="76" t="s">
        <v>1</v>
      </c>
      <c r="C12" s="76" t="s">
        <v>2</v>
      </c>
      <c r="D12" s="76" t="s">
        <v>3</v>
      </c>
    </row>
    <row r="13" spans="1:4" ht="12.75">
      <c r="A13" s="77"/>
      <c r="B13" s="85"/>
      <c r="C13" s="77"/>
      <c r="D13" s="77"/>
    </row>
    <row r="14" spans="1:4" ht="12.75">
      <c r="A14" s="78"/>
      <c r="B14" s="86"/>
      <c r="C14" s="78"/>
      <c r="D14" s="78"/>
    </row>
    <row r="15" spans="1:4" ht="12.75">
      <c r="A15" s="67" t="s">
        <v>4</v>
      </c>
      <c r="B15" s="69">
        <f>B17+B18</f>
        <v>0</v>
      </c>
      <c r="C15" s="80"/>
      <c r="D15" s="80"/>
    </row>
    <row r="16" spans="1:4" ht="12.75">
      <c r="A16" s="68"/>
      <c r="B16" s="79"/>
      <c r="C16" s="81"/>
      <c r="D16" s="81"/>
    </row>
    <row r="17" spans="1:4" ht="12.75">
      <c r="A17" s="1"/>
      <c r="B17" s="40"/>
      <c r="C17" s="23"/>
      <c r="D17" s="23"/>
    </row>
    <row r="18" spans="1:4" ht="12.75">
      <c r="A18" s="1"/>
      <c r="B18" s="25"/>
      <c r="C18" s="19"/>
      <c r="D18" s="19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67" t="s">
        <v>5</v>
      </c>
      <c r="B24" s="69">
        <f>SUM(B26:B61)</f>
        <v>11227.6</v>
      </c>
      <c r="C24" s="80"/>
      <c r="D24" s="80"/>
    </row>
    <row r="25" spans="1:4" ht="12.75">
      <c r="A25" s="68"/>
      <c r="B25" s="79"/>
      <c r="C25" s="81"/>
      <c r="D25" s="81"/>
    </row>
    <row r="26" spans="1:4" ht="15.75">
      <c r="A26" s="27"/>
      <c r="B26" s="26">
        <v>10000</v>
      </c>
      <c r="C26" s="19" t="s">
        <v>26</v>
      </c>
      <c r="D26" s="19" t="s">
        <v>25</v>
      </c>
    </row>
    <row r="27" spans="1:4" ht="15.75">
      <c r="A27" s="27"/>
      <c r="B27" s="41">
        <v>1227.6</v>
      </c>
      <c r="C27" s="7" t="s">
        <v>88</v>
      </c>
      <c r="D27" s="7" t="s">
        <v>64</v>
      </c>
    </row>
    <row r="28" spans="1:4" ht="15.75">
      <c r="A28" s="27"/>
      <c r="B28" s="41"/>
      <c r="C28" s="7"/>
      <c r="D28" s="7"/>
    </row>
    <row r="29" spans="1:4" ht="15.75">
      <c r="A29" s="27"/>
      <c r="B29" s="41"/>
      <c r="C29" s="42"/>
      <c r="D29" s="7"/>
    </row>
    <row r="30" spans="1:4" ht="15.75">
      <c r="A30" s="27"/>
      <c r="B30" s="41"/>
      <c r="C30" s="42"/>
      <c r="D30" s="7"/>
    </row>
    <row r="31" spans="1:4" ht="15.75">
      <c r="A31" s="27"/>
      <c r="B31" s="43"/>
      <c r="C31" s="7"/>
      <c r="D31" s="7"/>
    </row>
    <row r="32" spans="1:4" ht="15.75">
      <c r="A32" s="27"/>
      <c r="B32" s="43"/>
      <c r="C32" s="7"/>
      <c r="D32" s="7"/>
    </row>
    <row r="33" spans="1:4" ht="15.75">
      <c r="A33" s="27"/>
      <c r="B33" s="43"/>
      <c r="C33" s="7"/>
      <c r="D33" s="7"/>
    </row>
    <row r="34" spans="1:4" ht="15.75">
      <c r="A34" s="27"/>
      <c r="B34" s="43"/>
      <c r="C34" s="44"/>
      <c r="D34" s="44"/>
    </row>
    <row r="35" spans="1:4" ht="15.75">
      <c r="A35" s="27"/>
      <c r="B35" s="45"/>
      <c r="C35" s="7"/>
      <c r="D35" s="7"/>
    </row>
    <row r="36" spans="1:4" ht="15.75">
      <c r="A36" s="27"/>
      <c r="B36" s="41"/>
      <c r="C36" s="7"/>
      <c r="D36" s="7"/>
    </row>
    <row r="37" spans="1:4" ht="15.75">
      <c r="A37" s="27"/>
      <c r="B37" s="41"/>
      <c r="C37" s="44"/>
      <c r="D37" s="44"/>
    </row>
    <row r="38" spans="1:4" ht="15.75">
      <c r="A38" s="27"/>
      <c r="B38" s="41"/>
      <c r="C38" s="46"/>
      <c r="D38" s="44"/>
    </row>
    <row r="39" spans="1:4" ht="15.75">
      <c r="A39" s="27"/>
      <c r="B39" s="41"/>
      <c r="C39" s="7"/>
      <c r="D39" s="7"/>
    </row>
    <row r="40" spans="1:4" ht="15.75">
      <c r="A40" s="27"/>
      <c r="B40" s="41"/>
      <c r="C40" s="7"/>
      <c r="D40" s="7"/>
    </row>
    <row r="41" spans="1:4" ht="15.75">
      <c r="A41" s="27"/>
      <c r="B41" s="41"/>
      <c r="C41" s="46"/>
      <c r="D41" s="47"/>
    </row>
    <row r="42" spans="1:4" ht="15.75">
      <c r="A42" s="27"/>
      <c r="B42" s="41"/>
      <c r="C42" s="46"/>
      <c r="D42" s="47"/>
    </row>
    <row r="43" spans="1:4" ht="15.75">
      <c r="A43" s="27"/>
      <c r="B43" s="41"/>
      <c r="C43" s="46"/>
      <c r="D43" s="47"/>
    </row>
    <row r="44" spans="1:4" ht="15.75">
      <c r="A44" s="27"/>
      <c r="B44" s="41"/>
      <c r="C44" s="7"/>
      <c r="D44" s="7"/>
    </row>
    <row r="45" spans="1:4" ht="15.75">
      <c r="A45" s="27"/>
      <c r="B45" s="41"/>
      <c r="C45" s="46"/>
      <c r="D45" s="44"/>
    </row>
    <row r="46" spans="1:4" ht="15.75">
      <c r="A46" s="27"/>
      <c r="B46" s="41"/>
      <c r="C46" s="46"/>
      <c r="D46" s="44"/>
    </row>
    <row r="47" spans="1:4" ht="15.75">
      <c r="A47" s="27"/>
      <c r="B47" s="41"/>
      <c r="C47" s="46"/>
      <c r="D47" s="44"/>
    </row>
    <row r="48" spans="1:4" ht="15.75">
      <c r="A48" s="27"/>
      <c r="B48" s="41"/>
      <c r="C48" s="7"/>
      <c r="D48" s="7"/>
    </row>
    <row r="49" spans="1:4" ht="15.75">
      <c r="A49" s="27"/>
      <c r="B49" s="41"/>
      <c r="C49" s="7"/>
      <c r="D49" s="7"/>
    </row>
    <row r="50" spans="1:4" ht="15.75">
      <c r="A50" s="27"/>
      <c r="B50" s="41"/>
      <c r="C50" s="46"/>
      <c r="D50" s="47"/>
    </row>
    <row r="51" spans="1:4" ht="15.75">
      <c r="A51" s="27"/>
      <c r="B51" s="41"/>
      <c r="C51" s="46"/>
      <c r="D51" s="47"/>
    </row>
    <row r="52" spans="1:4" ht="15.75">
      <c r="A52" s="27"/>
      <c r="B52" s="41"/>
      <c r="C52" s="46"/>
      <c r="D52" s="47"/>
    </row>
    <row r="53" spans="1:4" ht="15.75">
      <c r="A53" s="27"/>
      <c r="B53" s="45"/>
      <c r="C53" s="7"/>
      <c r="D53" s="7"/>
    </row>
    <row r="54" spans="1:4" ht="15.75">
      <c r="A54" s="27"/>
      <c r="B54" s="45"/>
      <c r="C54" s="48"/>
      <c r="D54" s="44"/>
    </row>
    <row r="55" spans="1:4" ht="15.75">
      <c r="A55" s="27"/>
      <c r="B55" s="41"/>
      <c r="C55" s="7"/>
      <c r="D55" s="7"/>
    </row>
    <row r="56" spans="1:4" ht="15.75">
      <c r="A56" s="27"/>
      <c r="B56" s="8"/>
      <c r="C56" s="7"/>
      <c r="D56" s="7"/>
    </row>
    <row r="57" spans="1:4" ht="15.75">
      <c r="A57" s="27"/>
      <c r="B57" s="8"/>
      <c r="C57" s="7"/>
      <c r="D57" s="7"/>
    </row>
    <row r="58" spans="1:4" ht="15.75">
      <c r="A58" s="27"/>
      <c r="B58" s="8"/>
      <c r="C58" s="7"/>
      <c r="D58" s="7"/>
    </row>
    <row r="59" spans="1:4" ht="15.75">
      <c r="A59" s="27"/>
      <c r="B59" s="8"/>
      <c r="C59" s="7"/>
      <c r="D59" s="7"/>
    </row>
    <row r="60" spans="1:4" ht="15.75">
      <c r="A60" s="27"/>
      <c r="B60" s="8"/>
      <c r="C60" s="7"/>
      <c r="D60" s="7"/>
    </row>
    <row r="61" spans="1:4" ht="15.75">
      <c r="A61" s="27"/>
      <c r="B61" s="8"/>
      <c r="C61" s="7"/>
      <c r="D61" s="7"/>
    </row>
    <row r="62" spans="1:4" ht="15.75">
      <c r="A62" s="27"/>
      <c r="B62" s="28"/>
      <c r="C62" s="31"/>
      <c r="D62" s="31"/>
    </row>
    <row r="63" spans="1:4" ht="15.75">
      <c r="A63" s="27"/>
      <c r="B63" s="28"/>
      <c r="C63" s="30"/>
      <c r="D63" s="30"/>
    </row>
    <row r="64" spans="1:4" ht="15">
      <c r="A64" s="1"/>
      <c r="B64" s="37"/>
      <c r="C64" s="30"/>
      <c r="D64" s="30"/>
    </row>
    <row r="65" spans="1:4" ht="12.75" customHeight="1">
      <c r="A65" s="82" t="s">
        <v>6</v>
      </c>
      <c r="B65" s="37"/>
      <c r="C65" s="34"/>
      <c r="D65" s="35"/>
    </row>
    <row r="66" spans="1:4" ht="18.75" customHeight="1">
      <c r="A66" s="83"/>
      <c r="B66" s="37"/>
      <c r="C66" s="31"/>
      <c r="D66" s="31"/>
    </row>
    <row r="67" spans="1:4" ht="15">
      <c r="A67" s="1"/>
      <c r="B67" s="37"/>
      <c r="C67" s="31"/>
      <c r="D67" s="31"/>
    </row>
    <row r="68" spans="1:4" ht="15">
      <c r="A68" s="1"/>
      <c r="B68" s="37"/>
      <c r="C68" s="34"/>
      <c r="D68" s="36"/>
    </row>
    <row r="69" spans="1:4" ht="15">
      <c r="A69" s="1"/>
      <c r="B69" s="37"/>
      <c r="C69" s="34"/>
      <c r="D69" s="36"/>
    </row>
    <row r="70" spans="1:4" ht="15">
      <c r="A70" s="1"/>
      <c r="B70" s="37"/>
      <c r="C70" s="34"/>
      <c r="D70" s="36"/>
    </row>
    <row r="71" spans="1:4" ht="15">
      <c r="A71" s="1"/>
      <c r="B71" s="37"/>
      <c r="C71" s="31"/>
      <c r="D71" s="31"/>
    </row>
    <row r="72" spans="1:4" ht="15">
      <c r="A72" s="1"/>
      <c r="B72" s="37"/>
      <c r="C72" s="34"/>
      <c r="D72" s="35"/>
    </row>
    <row r="73" spans="1:4" ht="12.75" customHeight="1">
      <c r="A73" s="67" t="s">
        <v>7</v>
      </c>
      <c r="B73" s="37"/>
      <c r="C73" s="34"/>
      <c r="D73" s="35"/>
    </row>
    <row r="74" spans="1:4" ht="12.75" customHeight="1">
      <c r="A74" s="68"/>
      <c r="B74" s="37"/>
      <c r="C74" s="34"/>
      <c r="D74" s="35"/>
    </row>
    <row r="75" spans="1:4" ht="15">
      <c r="A75" s="1"/>
      <c r="B75" s="37"/>
      <c r="C75" s="31"/>
      <c r="D75" s="31"/>
    </row>
    <row r="76" spans="1:4" ht="15">
      <c r="A76" s="1"/>
      <c r="B76" s="37"/>
      <c r="C76" s="31"/>
      <c r="D76" s="31"/>
    </row>
    <row r="77" spans="1:4" ht="15">
      <c r="A77" s="1"/>
      <c r="B77" s="37"/>
      <c r="C77" s="34"/>
      <c r="D77" s="36"/>
    </row>
    <row r="78" spans="1:4" ht="15">
      <c r="A78" s="1"/>
      <c r="B78" s="37"/>
      <c r="C78" s="34"/>
      <c r="D78" s="36"/>
    </row>
    <row r="79" spans="1:4" ht="15.75">
      <c r="A79" s="9" t="s">
        <v>16</v>
      </c>
      <c r="B79" s="63">
        <f>B15+B24</f>
        <v>11227.6</v>
      </c>
      <c r="C79" s="34"/>
      <c r="D79" s="35"/>
    </row>
    <row r="80" spans="2:5" ht="15">
      <c r="B80" s="59"/>
      <c r="C80" s="60"/>
      <c r="D80" s="60"/>
      <c r="E80" s="17"/>
    </row>
    <row r="81" spans="2:5" ht="15">
      <c r="B81" s="59"/>
      <c r="C81" s="61"/>
      <c r="D81" s="61"/>
      <c r="E81" s="17"/>
    </row>
    <row r="82" spans="1:5" ht="15.75">
      <c r="A82" s="5" t="s">
        <v>8</v>
      </c>
      <c r="B82" s="3"/>
      <c r="C82" s="70" t="s">
        <v>10</v>
      </c>
      <c r="D82" s="70"/>
      <c r="E82" s="17"/>
    </row>
    <row r="83" spans="1:5" ht="15.75">
      <c r="A83" s="4" t="s">
        <v>9</v>
      </c>
      <c r="B83" s="3"/>
      <c r="C83" s="84" t="s">
        <v>21</v>
      </c>
      <c r="D83" s="84"/>
      <c r="E83" s="17"/>
    </row>
    <row r="84" spans="2:5" ht="12.75">
      <c r="B84" s="3"/>
      <c r="E84" s="17"/>
    </row>
    <row r="85" spans="2:5" ht="12.75">
      <c r="B85" s="3"/>
      <c r="E85" s="17"/>
    </row>
    <row r="86" spans="2:5" ht="12.75">
      <c r="B86" s="3"/>
      <c r="E86" s="17"/>
    </row>
    <row r="87" spans="2:5" ht="15.75">
      <c r="B87" s="3"/>
      <c r="C87" s="70" t="s">
        <v>12</v>
      </c>
      <c r="D87" s="70"/>
      <c r="E87" s="17"/>
    </row>
    <row r="88" spans="2:5" ht="15.75">
      <c r="B88" s="3"/>
      <c r="C88" s="70" t="s">
        <v>13</v>
      </c>
      <c r="D88" s="70"/>
      <c r="E88" s="17"/>
    </row>
    <row r="89" spans="2:5" ht="15">
      <c r="B89" s="62"/>
      <c r="C89" s="60"/>
      <c r="D89" s="60"/>
      <c r="E89" s="17"/>
    </row>
    <row r="90" spans="2:5" ht="15">
      <c r="B90" s="62"/>
      <c r="C90" s="61"/>
      <c r="D90" s="61"/>
      <c r="E90" s="17"/>
    </row>
  </sheetData>
  <mergeCells count="20">
    <mergeCell ref="C88:D88"/>
    <mergeCell ref="A65:A66"/>
    <mergeCell ref="C82:D82"/>
    <mergeCell ref="C83:D83"/>
    <mergeCell ref="C87:D87"/>
    <mergeCell ref="A73:A74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D60"/>
  <sheetViews>
    <sheetView workbookViewId="0" topLeftCell="A10">
      <selection activeCell="B26" sqref="B26"/>
    </sheetView>
  </sheetViews>
  <sheetFormatPr defaultColWidth="9.140625" defaultRowHeight="12.75"/>
  <cols>
    <col min="1" max="1" width="34.28125" style="0" customWidth="1"/>
    <col min="2" max="2" width="14.7109375" style="0" customWidth="1"/>
    <col min="3" max="3" width="38.28125" style="0" customWidth="1"/>
    <col min="4" max="4" width="30.140625" style="0" customWidth="1"/>
  </cols>
  <sheetData>
    <row r="6" spans="1:4" ht="15.75">
      <c r="A6" s="70" t="s">
        <v>14</v>
      </c>
      <c r="B6" s="70"/>
      <c r="C6" s="70"/>
      <c r="D6" s="70"/>
    </row>
    <row r="7" spans="1:4" ht="15.75">
      <c r="A7" s="70" t="s">
        <v>15</v>
      </c>
      <c r="B7" s="70"/>
      <c r="C7" s="70"/>
      <c r="D7" s="70"/>
    </row>
    <row r="12" spans="1:4" ht="12.75">
      <c r="A12" s="76" t="s">
        <v>0</v>
      </c>
      <c r="B12" s="76" t="s">
        <v>1</v>
      </c>
      <c r="C12" s="76" t="s">
        <v>2</v>
      </c>
      <c r="D12" s="76" t="s">
        <v>3</v>
      </c>
    </row>
    <row r="13" spans="1:4" ht="12.75">
      <c r="A13" s="77"/>
      <c r="B13" s="85"/>
      <c r="C13" s="77"/>
      <c r="D13" s="77"/>
    </row>
    <row r="14" spans="1:4" ht="12.75">
      <c r="A14" s="78"/>
      <c r="B14" s="86"/>
      <c r="C14" s="78"/>
      <c r="D14" s="78"/>
    </row>
    <row r="15" spans="1:4" ht="12.75">
      <c r="A15" s="67" t="s">
        <v>4</v>
      </c>
      <c r="B15" s="69">
        <f>B17+B18</f>
        <v>815185</v>
      </c>
      <c r="C15" s="80"/>
      <c r="D15" s="80"/>
    </row>
    <row r="16" spans="1:4" ht="12.75">
      <c r="A16" s="68"/>
      <c r="B16" s="79"/>
      <c r="C16" s="81"/>
      <c r="D16" s="81"/>
    </row>
    <row r="17" spans="1:4" ht="15" customHeight="1">
      <c r="A17" s="1"/>
      <c r="B17" s="25">
        <v>11498</v>
      </c>
      <c r="C17" s="19" t="s">
        <v>79</v>
      </c>
      <c r="D17" s="23" t="s">
        <v>90</v>
      </c>
    </row>
    <row r="18" spans="1:4" ht="12.75">
      <c r="A18" s="1"/>
      <c r="B18" s="25">
        <v>803687</v>
      </c>
      <c r="C18" s="23" t="s">
        <v>77</v>
      </c>
      <c r="D18" s="49" t="s">
        <v>89</v>
      </c>
    </row>
    <row r="19" spans="1:4" ht="12.75">
      <c r="A19" s="1"/>
      <c r="B19" s="2">
        <v>36912</v>
      </c>
      <c r="C19" s="1" t="s">
        <v>80</v>
      </c>
      <c r="D19" s="1" t="s">
        <v>90</v>
      </c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67" t="s">
        <v>5</v>
      </c>
      <c r="B24" s="69">
        <f>SUM(B26:B41)</f>
        <v>182577.18</v>
      </c>
      <c r="C24" s="80"/>
      <c r="D24" s="80"/>
    </row>
    <row r="25" spans="1:4" ht="12.75">
      <c r="A25" s="68"/>
      <c r="B25" s="79"/>
      <c r="C25" s="81"/>
      <c r="D25" s="81"/>
    </row>
    <row r="26" spans="1:4" ht="15.75">
      <c r="A26" s="27"/>
      <c r="B26" s="50">
        <v>160000</v>
      </c>
      <c r="C26" s="51" t="s">
        <v>61</v>
      </c>
      <c r="D26" s="51" t="s">
        <v>64</v>
      </c>
    </row>
    <row r="27" spans="1:4" ht="15.75">
      <c r="A27" s="27"/>
      <c r="B27" s="50">
        <v>22577.18</v>
      </c>
      <c r="C27" s="51" t="s">
        <v>57</v>
      </c>
      <c r="D27" s="51" t="s">
        <v>27</v>
      </c>
    </row>
    <row r="28" spans="1:4" ht="15.75">
      <c r="A28" s="27"/>
      <c r="B28" s="50"/>
      <c r="C28" s="51"/>
      <c r="D28" s="51"/>
    </row>
    <row r="29" spans="1:4" ht="15.75">
      <c r="A29" s="27"/>
      <c r="B29" s="50"/>
      <c r="C29" s="51"/>
      <c r="D29" s="51"/>
    </row>
    <row r="30" spans="1:4" ht="15.75">
      <c r="A30" s="27"/>
      <c r="B30" s="50"/>
      <c r="C30" s="51"/>
      <c r="D30" s="51"/>
    </row>
    <row r="31" spans="1:4" ht="15.75">
      <c r="A31" s="27"/>
      <c r="B31" s="50"/>
      <c r="C31" s="51"/>
      <c r="D31" s="51"/>
    </row>
    <row r="32" spans="1:4" ht="15.75">
      <c r="A32" s="27"/>
      <c r="B32" s="52"/>
      <c r="C32" s="53"/>
      <c r="D32" s="54"/>
    </row>
    <row r="33" spans="1:4" ht="15.75">
      <c r="A33" s="27"/>
      <c r="B33" s="52"/>
      <c r="C33" s="53"/>
      <c r="D33" s="51"/>
    </row>
    <row r="34" spans="1:4" ht="15.75">
      <c r="A34" s="27"/>
      <c r="B34" s="50"/>
      <c r="C34" s="53"/>
      <c r="D34" s="51"/>
    </row>
    <row r="35" spans="1:4" ht="15.75">
      <c r="A35" s="27"/>
      <c r="B35" s="55"/>
      <c r="C35" s="56"/>
      <c r="D35" s="57"/>
    </row>
    <row r="36" spans="1:4" ht="15.75">
      <c r="A36" s="27"/>
      <c r="B36" s="13"/>
      <c r="C36" s="58"/>
      <c r="D36" s="58"/>
    </row>
    <row r="37" spans="1:4" ht="15.75">
      <c r="A37" s="27"/>
      <c r="B37" s="50"/>
      <c r="C37" s="58"/>
      <c r="D37" s="58"/>
    </row>
    <row r="38" spans="1:4" ht="15.75">
      <c r="A38" s="27"/>
      <c r="B38" s="50"/>
      <c r="C38" s="58"/>
      <c r="D38" s="58"/>
    </row>
    <row r="39" spans="1:4" ht="15.75">
      <c r="A39" s="27"/>
      <c r="B39" s="50"/>
      <c r="C39" s="58"/>
      <c r="D39" s="58"/>
    </row>
    <row r="40" spans="1:4" ht="15.75">
      <c r="A40" s="27"/>
      <c r="B40" s="50"/>
      <c r="C40" s="58"/>
      <c r="D40" s="58"/>
    </row>
    <row r="41" spans="1:4" ht="15.75">
      <c r="A41" s="27"/>
      <c r="B41" s="50"/>
      <c r="C41" s="58"/>
      <c r="D41" s="58"/>
    </row>
    <row r="42" spans="1:4" ht="15.75">
      <c r="A42" s="27"/>
      <c r="B42" s="28"/>
      <c r="C42" s="29"/>
      <c r="D42" s="29"/>
    </row>
    <row r="43" spans="1:4" ht="12.75">
      <c r="A43" s="82" t="s">
        <v>6</v>
      </c>
      <c r="B43" s="69">
        <v>0</v>
      </c>
      <c r="C43" s="87"/>
      <c r="D43" s="87"/>
    </row>
    <row r="44" spans="1:4" ht="20.25" customHeight="1">
      <c r="A44" s="83"/>
      <c r="B44" s="79"/>
      <c r="C44" s="88"/>
      <c r="D44" s="88"/>
    </row>
    <row r="45" spans="1:4" ht="12.75">
      <c r="A45" s="67" t="s">
        <v>7</v>
      </c>
      <c r="B45" s="69">
        <v>0</v>
      </c>
      <c r="C45" s="80"/>
      <c r="D45" s="80"/>
    </row>
    <row r="46" spans="1:4" ht="12.75">
      <c r="A46" s="68"/>
      <c r="B46" s="79"/>
      <c r="C46" s="81"/>
      <c r="D46" s="8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5.75">
      <c r="A51" s="9" t="s">
        <v>16</v>
      </c>
      <c r="B51" s="10">
        <f>B24+B15</f>
        <v>997762.1799999999</v>
      </c>
      <c r="C51" s="9"/>
      <c r="D51" s="9"/>
    </row>
    <row r="52" ht="12.75">
      <c r="B52" s="3"/>
    </row>
    <row r="53" ht="12.75">
      <c r="B53" s="3"/>
    </row>
    <row r="54" spans="1:4" ht="15.75">
      <c r="A54" s="5" t="s">
        <v>8</v>
      </c>
      <c r="B54" s="3"/>
      <c r="C54" s="70" t="s">
        <v>10</v>
      </c>
      <c r="D54" s="70"/>
    </row>
    <row r="55" spans="1:4" ht="15.75">
      <c r="A55" s="4" t="s">
        <v>9</v>
      </c>
      <c r="B55" s="3"/>
      <c r="C55" s="84" t="s">
        <v>11</v>
      </c>
      <c r="D55" s="84"/>
    </row>
    <row r="56" ht="12.75">
      <c r="B56" s="3"/>
    </row>
    <row r="57" ht="12.75">
      <c r="B57" s="3"/>
    </row>
    <row r="58" ht="12.75">
      <c r="B58" s="3"/>
    </row>
    <row r="59" spans="2:4" ht="15.75">
      <c r="B59" s="3"/>
      <c r="C59" s="70" t="s">
        <v>12</v>
      </c>
      <c r="D59" s="70"/>
    </row>
    <row r="60" spans="2:4" ht="15.75">
      <c r="B60" s="3"/>
      <c r="C60" s="70" t="s">
        <v>13</v>
      </c>
      <c r="D60" s="70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5:A46"/>
    <mergeCell ref="B45:B46"/>
    <mergeCell ref="C45:C46"/>
    <mergeCell ref="D45:D46"/>
    <mergeCell ref="C54:D54"/>
    <mergeCell ref="C55:D55"/>
    <mergeCell ref="C59:D59"/>
    <mergeCell ref="C60:D60"/>
    <mergeCell ref="A43:A44"/>
    <mergeCell ref="B43:B44"/>
    <mergeCell ref="C43:C44"/>
    <mergeCell ref="D43:D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E93"/>
  <sheetViews>
    <sheetView workbookViewId="0" topLeftCell="A10">
      <selection activeCell="B17" sqref="B17"/>
    </sheetView>
  </sheetViews>
  <sheetFormatPr defaultColWidth="9.140625" defaultRowHeight="12.75"/>
  <cols>
    <col min="1" max="1" width="34.57421875" style="0" customWidth="1"/>
    <col min="2" max="2" width="12.421875" style="0" customWidth="1"/>
    <col min="3" max="3" width="26.28125" style="0" customWidth="1"/>
    <col min="4" max="4" width="39.00390625" style="0" customWidth="1"/>
    <col min="5" max="6" width="9.140625" style="17" customWidth="1"/>
  </cols>
  <sheetData>
    <row r="6" spans="1:4" ht="15.75">
      <c r="A6" s="70" t="s">
        <v>14</v>
      </c>
      <c r="B6" s="70"/>
      <c r="C6" s="70"/>
      <c r="D6" s="70"/>
    </row>
    <row r="7" spans="1:4" ht="15.75">
      <c r="A7" s="70" t="s">
        <v>15</v>
      </c>
      <c r="B7" s="70"/>
      <c r="C7" s="70"/>
      <c r="D7" s="70"/>
    </row>
    <row r="12" spans="1:4" ht="12.75">
      <c r="A12" s="76" t="s">
        <v>0</v>
      </c>
      <c r="B12" s="76" t="s">
        <v>1</v>
      </c>
      <c r="C12" s="76" t="s">
        <v>2</v>
      </c>
      <c r="D12" s="76" t="s">
        <v>3</v>
      </c>
    </row>
    <row r="13" spans="1:4" ht="12.75">
      <c r="A13" s="77"/>
      <c r="B13" s="85"/>
      <c r="C13" s="77"/>
      <c r="D13" s="77"/>
    </row>
    <row r="14" spans="1:4" ht="12.75">
      <c r="A14" s="78"/>
      <c r="B14" s="86"/>
      <c r="C14" s="78"/>
      <c r="D14" s="78"/>
    </row>
    <row r="15" spans="1:4" ht="12.75">
      <c r="A15" s="67" t="s">
        <v>4</v>
      </c>
      <c r="B15" s="69">
        <f>B17+B18</f>
        <v>372728</v>
      </c>
      <c r="C15" s="80"/>
      <c r="D15" s="80"/>
    </row>
    <row r="16" spans="1:4" ht="12.75">
      <c r="A16" s="68"/>
      <c r="B16" s="79"/>
      <c r="C16" s="81"/>
      <c r="D16" s="81"/>
    </row>
    <row r="17" spans="1:4" ht="27" customHeight="1">
      <c r="A17" s="1"/>
      <c r="B17" s="2">
        <v>372728</v>
      </c>
      <c r="C17" s="1" t="s">
        <v>77</v>
      </c>
      <c r="D17" s="1" t="s">
        <v>108</v>
      </c>
    </row>
    <row r="18" spans="1:5" ht="14.25">
      <c r="A18" s="1"/>
      <c r="B18" s="20"/>
      <c r="C18" s="19"/>
      <c r="D18" s="1"/>
      <c r="E18" s="22"/>
    </row>
    <row r="19" spans="1:5" ht="14.25">
      <c r="A19" s="1"/>
      <c r="B19" s="20"/>
      <c r="C19" s="19"/>
      <c r="D19" s="1"/>
      <c r="E19" s="22"/>
    </row>
    <row r="20" spans="1:5" ht="14.25">
      <c r="A20" s="1"/>
      <c r="B20" s="20"/>
      <c r="C20" s="19"/>
      <c r="D20" s="1"/>
      <c r="E20" s="22"/>
    </row>
    <row r="21" spans="1:5" ht="12.75" customHeight="1">
      <c r="A21" s="67" t="s">
        <v>5</v>
      </c>
      <c r="B21" s="89">
        <f>SUM(B23:B68)</f>
        <v>524719.2000000001</v>
      </c>
      <c r="C21" s="91"/>
      <c r="D21" s="80"/>
      <c r="E21" s="22"/>
    </row>
    <row r="22" spans="1:5" ht="12.75" customHeight="1">
      <c r="A22" s="68"/>
      <c r="B22" s="90"/>
      <c r="C22" s="92"/>
      <c r="D22" s="81"/>
      <c r="E22" s="22"/>
    </row>
    <row r="23" spans="1:5" ht="12.75">
      <c r="A23" s="1"/>
      <c r="B23" s="26">
        <v>15126.41</v>
      </c>
      <c r="C23" s="19" t="s">
        <v>28</v>
      </c>
      <c r="D23" s="19" t="s">
        <v>105</v>
      </c>
      <c r="E23" s="22"/>
    </row>
    <row r="24" spans="1:5" ht="12.75">
      <c r="A24" s="1"/>
      <c r="B24" s="8">
        <v>9825.37</v>
      </c>
      <c r="C24" s="7" t="s">
        <v>91</v>
      </c>
      <c r="D24" s="19" t="s">
        <v>105</v>
      </c>
      <c r="E24" s="22"/>
    </row>
    <row r="25" spans="1:5" ht="12.75">
      <c r="A25" s="1"/>
      <c r="B25" s="26">
        <v>882.9</v>
      </c>
      <c r="C25" s="19" t="s">
        <v>39</v>
      </c>
      <c r="D25" s="19" t="s">
        <v>105</v>
      </c>
      <c r="E25" s="22"/>
    </row>
    <row r="26" spans="1:5" ht="12.75">
      <c r="A26" s="1"/>
      <c r="B26" s="26">
        <v>2184.25</v>
      </c>
      <c r="C26" s="19" t="s">
        <v>81</v>
      </c>
      <c r="D26" s="19" t="s">
        <v>105</v>
      </c>
      <c r="E26" s="22"/>
    </row>
    <row r="27" spans="1:5" ht="12.75">
      <c r="A27" s="1"/>
      <c r="B27" s="26">
        <v>4887.92</v>
      </c>
      <c r="C27" s="19" t="s">
        <v>29</v>
      </c>
      <c r="D27" s="19" t="s">
        <v>105</v>
      </c>
      <c r="E27" s="22"/>
    </row>
    <row r="28" spans="1:5" ht="12.75">
      <c r="A28" s="1"/>
      <c r="B28" s="26">
        <v>6958.02</v>
      </c>
      <c r="C28" s="19" t="s">
        <v>30</v>
      </c>
      <c r="D28" s="19" t="s">
        <v>105</v>
      </c>
      <c r="E28" s="22"/>
    </row>
    <row r="29" spans="1:5" ht="12.75">
      <c r="A29" s="1"/>
      <c r="B29" s="26">
        <v>33097.69</v>
      </c>
      <c r="C29" s="19" t="s">
        <v>31</v>
      </c>
      <c r="D29" s="19" t="s">
        <v>105</v>
      </c>
      <c r="E29" s="22"/>
    </row>
    <row r="30" spans="1:5" ht="12.75">
      <c r="A30" s="1"/>
      <c r="B30" s="26">
        <v>15996.79</v>
      </c>
      <c r="C30" s="19" t="s">
        <v>82</v>
      </c>
      <c r="D30" s="19" t="s">
        <v>105</v>
      </c>
      <c r="E30" s="22"/>
    </row>
    <row r="31" spans="1:5" ht="12.75">
      <c r="A31" s="1"/>
      <c r="B31" s="26">
        <v>1150.29</v>
      </c>
      <c r="C31" s="19" t="s">
        <v>32</v>
      </c>
      <c r="D31" s="19" t="s">
        <v>105</v>
      </c>
      <c r="E31" s="22"/>
    </row>
    <row r="32" spans="1:5" ht="12.75">
      <c r="A32" s="1"/>
      <c r="B32" s="26">
        <v>1091.09</v>
      </c>
      <c r="C32" s="19" t="s">
        <v>33</v>
      </c>
      <c r="D32" s="19" t="s">
        <v>105</v>
      </c>
      <c r="E32" s="22"/>
    </row>
    <row r="33" spans="1:5" ht="12.75">
      <c r="A33" s="1"/>
      <c r="B33" s="26">
        <v>2912.22</v>
      </c>
      <c r="C33" s="19" t="s">
        <v>92</v>
      </c>
      <c r="D33" s="19" t="s">
        <v>105</v>
      </c>
      <c r="E33" s="22"/>
    </row>
    <row r="34" spans="1:5" ht="12.75">
      <c r="A34" s="1"/>
      <c r="B34" s="26">
        <v>1276.48</v>
      </c>
      <c r="C34" s="19" t="s">
        <v>34</v>
      </c>
      <c r="D34" s="19" t="s">
        <v>105</v>
      </c>
      <c r="E34" s="22"/>
    </row>
    <row r="35" spans="1:5" ht="12.75">
      <c r="A35" s="1"/>
      <c r="B35" s="26">
        <v>3446.58</v>
      </c>
      <c r="C35" s="19" t="s">
        <v>36</v>
      </c>
      <c r="D35" s="19" t="s">
        <v>105</v>
      </c>
      <c r="E35" s="22"/>
    </row>
    <row r="36" spans="1:5" ht="12.75">
      <c r="A36" s="1"/>
      <c r="B36" s="26">
        <v>549.36</v>
      </c>
      <c r="C36" s="19" t="s">
        <v>37</v>
      </c>
      <c r="D36" s="19" t="s">
        <v>105</v>
      </c>
      <c r="E36" s="22"/>
    </row>
    <row r="37" spans="1:5" ht="12.75">
      <c r="A37" s="1"/>
      <c r="B37" s="26">
        <v>124</v>
      </c>
      <c r="C37" s="19" t="s">
        <v>35</v>
      </c>
      <c r="D37" s="19" t="s">
        <v>105</v>
      </c>
      <c r="E37" s="22"/>
    </row>
    <row r="38" spans="1:5" ht="12.75">
      <c r="A38" s="1"/>
      <c r="B38" s="26">
        <v>1081.02</v>
      </c>
      <c r="C38" s="23" t="s">
        <v>38</v>
      </c>
      <c r="D38" s="19" t="s">
        <v>105</v>
      </c>
      <c r="E38" s="22"/>
    </row>
    <row r="39" spans="1:5" ht="12.75">
      <c r="A39" s="1"/>
      <c r="B39" s="26">
        <v>228.9</v>
      </c>
      <c r="C39" s="19" t="s">
        <v>83</v>
      </c>
      <c r="D39" s="19" t="s">
        <v>105</v>
      </c>
      <c r="E39" s="22"/>
    </row>
    <row r="40" spans="1:5" ht="12.75">
      <c r="A40" s="1"/>
      <c r="B40" s="24">
        <v>2260.52</v>
      </c>
      <c r="C40" s="19" t="s">
        <v>40</v>
      </c>
      <c r="D40" s="1" t="s">
        <v>63</v>
      </c>
      <c r="E40" s="22"/>
    </row>
    <row r="41" spans="1:5" ht="12.75">
      <c r="A41" s="1"/>
      <c r="B41" s="24">
        <v>366.42</v>
      </c>
      <c r="C41" s="19" t="s">
        <v>93</v>
      </c>
      <c r="D41" s="1" t="s">
        <v>63</v>
      </c>
      <c r="E41" s="22"/>
    </row>
    <row r="42" spans="1:5" ht="12.75">
      <c r="A42" s="1"/>
      <c r="B42" s="24">
        <v>315</v>
      </c>
      <c r="C42" s="19" t="s">
        <v>41</v>
      </c>
      <c r="D42" s="1" t="s">
        <v>63</v>
      </c>
      <c r="E42" s="22"/>
    </row>
    <row r="43" spans="1:5" ht="12.75">
      <c r="A43" s="1"/>
      <c r="B43" s="24">
        <v>713</v>
      </c>
      <c r="C43" s="19" t="s">
        <v>42</v>
      </c>
      <c r="D43" s="1" t="s">
        <v>63</v>
      </c>
      <c r="E43" s="22"/>
    </row>
    <row r="44" spans="1:5" ht="12.75">
      <c r="A44" s="1"/>
      <c r="B44" s="24">
        <v>1225.12</v>
      </c>
      <c r="C44" s="19" t="s">
        <v>94</v>
      </c>
      <c r="D44" s="1" t="s">
        <v>63</v>
      </c>
      <c r="E44" s="22"/>
    </row>
    <row r="45" spans="1:5" ht="12.75">
      <c r="A45" s="1"/>
      <c r="B45" s="24">
        <v>1384.58</v>
      </c>
      <c r="C45" s="19" t="s">
        <v>43</v>
      </c>
      <c r="D45" s="1" t="s">
        <v>63</v>
      </c>
      <c r="E45" s="22"/>
    </row>
    <row r="46" spans="1:5" ht="12.75">
      <c r="A46" s="1"/>
      <c r="B46" s="24">
        <v>80.6</v>
      </c>
      <c r="C46" s="19" t="s">
        <v>29</v>
      </c>
      <c r="D46" s="1" t="s">
        <v>63</v>
      </c>
      <c r="E46" s="22"/>
    </row>
    <row r="47" spans="1:5" ht="12.75">
      <c r="A47" s="1"/>
      <c r="B47" s="24">
        <v>778.78</v>
      </c>
      <c r="C47" s="19" t="s">
        <v>95</v>
      </c>
      <c r="D47" s="1" t="s">
        <v>48</v>
      </c>
      <c r="E47" s="22"/>
    </row>
    <row r="48" spans="1:5" ht="12.75">
      <c r="A48" s="1"/>
      <c r="B48" s="24">
        <v>22499.94</v>
      </c>
      <c r="C48" s="19" t="s">
        <v>106</v>
      </c>
      <c r="D48" s="1" t="s">
        <v>48</v>
      </c>
      <c r="E48" s="22"/>
    </row>
    <row r="49" spans="1:5" ht="12.75">
      <c r="A49" s="1"/>
      <c r="B49" s="24">
        <v>5700</v>
      </c>
      <c r="C49" s="19" t="s">
        <v>96</v>
      </c>
      <c r="D49" s="1" t="s">
        <v>107</v>
      </c>
      <c r="E49" s="22"/>
    </row>
    <row r="50" spans="1:5" ht="12.75">
      <c r="A50" s="1"/>
      <c r="B50" s="24">
        <v>5370</v>
      </c>
      <c r="C50" s="19" t="s">
        <v>97</v>
      </c>
      <c r="D50" s="1" t="s">
        <v>75</v>
      </c>
      <c r="E50" s="22"/>
    </row>
    <row r="51" spans="1:5" ht="12.75">
      <c r="A51" s="1"/>
      <c r="B51" s="24">
        <v>5208</v>
      </c>
      <c r="C51" s="19" t="s">
        <v>55</v>
      </c>
      <c r="D51" s="1" t="s">
        <v>48</v>
      </c>
      <c r="E51" s="22"/>
    </row>
    <row r="52" spans="1:5" ht="12.75">
      <c r="A52" s="1"/>
      <c r="B52" s="24">
        <v>16833.24</v>
      </c>
      <c r="C52" s="19" t="s">
        <v>98</v>
      </c>
      <c r="D52" s="1" t="s">
        <v>48</v>
      </c>
      <c r="E52" s="22"/>
    </row>
    <row r="53" spans="1:5" ht="12.75">
      <c r="A53" s="1"/>
      <c r="B53" s="24">
        <v>30054.57</v>
      </c>
      <c r="C53" s="19" t="s">
        <v>99</v>
      </c>
      <c r="D53" s="1" t="s">
        <v>27</v>
      </c>
      <c r="E53" s="22"/>
    </row>
    <row r="54" spans="1:5" ht="12.75">
      <c r="A54" s="1"/>
      <c r="B54" s="24">
        <v>28000</v>
      </c>
      <c r="C54" s="19" t="s">
        <v>84</v>
      </c>
      <c r="D54" s="1" t="s">
        <v>64</v>
      </c>
      <c r="E54" s="22"/>
    </row>
    <row r="55" spans="1:5" ht="12.75">
      <c r="A55" s="1"/>
      <c r="B55" s="24">
        <v>1536.14</v>
      </c>
      <c r="C55" s="19" t="s">
        <v>45</v>
      </c>
      <c r="D55" s="1" t="s">
        <v>48</v>
      </c>
      <c r="E55" s="22"/>
    </row>
    <row r="56" spans="1:5" ht="12.75">
      <c r="A56" s="1"/>
      <c r="B56" s="24">
        <v>29342.12</v>
      </c>
      <c r="C56" s="19" t="s">
        <v>100</v>
      </c>
      <c r="D56" s="1" t="s">
        <v>48</v>
      </c>
      <c r="E56" s="22"/>
    </row>
    <row r="57" spans="1:5" ht="12.75">
      <c r="A57" s="1"/>
      <c r="B57" s="24">
        <v>23933.24</v>
      </c>
      <c r="C57" s="19" t="s">
        <v>101</v>
      </c>
      <c r="D57" s="1" t="s">
        <v>48</v>
      </c>
      <c r="E57" s="22"/>
    </row>
    <row r="58" spans="1:5" ht="12.75">
      <c r="A58" s="1"/>
      <c r="B58" s="24">
        <v>105406.36</v>
      </c>
      <c r="C58" s="19" t="s">
        <v>49</v>
      </c>
      <c r="D58" s="1" t="s">
        <v>65</v>
      </c>
      <c r="E58" s="22"/>
    </row>
    <row r="59" spans="1:5" ht="12.75">
      <c r="A59" s="1"/>
      <c r="B59" s="24">
        <v>13456.61</v>
      </c>
      <c r="C59" s="19" t="s">
        <v>60</v>
      </c>
      <c r="D59" s="1" t="s">
        <v>68</v>
      </c>
      <c r="E59" s="22"/>
    </row>
    <row r="60" spans="1:5" ht="12.75">
      <c r="A60" s="1"/>
      <c r="B60" s="24">
        <v>2816.03</v>
      </c>
      <c r="C60" s="19" t="s">
        <v>61</v>
      </c>
      <c r="D60" s="1" t="s">
        <v>64</v>
      </c>
      <c r="E60" s="22"/>
    </row>
    <row r="61" spans="1:5" ht="12.75">
      <c r="A61" s="1"/>
      <c r="B61" s="24">
        <v>5549.6</v>
      </c>
      <c r="C61" s="19" t="s">
        <v>44</v>
      </c>
      <c r="D61" s="1" t="s">
        <v>27</v>
      </c>
      <c r="E61" s="22"/>
    </row>
    <row r="62" spans="1:5" ht="12.75">
      <c r="A62" s="1"/>
      <c r="B62" s="24">
        <v>4159.82</v>
      </c>
      <c r="C62" s="19" t="s">
        <v>44</v>
      </c>
      <c r="D62" s="1" t="s">
        <v>48</v>
      </c>
      <c r="E62" s="22"/>
    </row>
    <row r="63" spans="1:5" ht="12.75">
      <c r="A63" s="1"/>
      <c r="B63" s="24">
        <v>69029.83</v>
      </c>
      <c r="C63" s="19" t="s">
        <v>62</v>
      </c>
      <c r="D63" s="1" t="s">
        <v>48</v>
      </c>
      <c r="E63" s="22"/>
    </row>
    <row r="64" spans="1:5" ht="12.75">
      <c r="A64" s="1"/>
      <c r="B64" s="24">
        <v>121.52</v>
      </c>
      <c r="C64" s="19" t="s">
        <v>102</v>
      </c>
      <c r="D64" s="1" t="s">
        <v>48</v>
      </c>
      <c r="E64" s="22"/>
    </row>
    <row r="65" spans="1:5" ht="14.25">
      <c r="A65" s="1"/>
      <c r="B65" s="21">
        <v>3422.28</v>
      </c>
      <c r="C65" s="19" t="s">
        <v>103</v>
      </c>
      <c r="D65" s="1" t="s">
        <v>27</v>
      </c>
      <c r="E65" s="22"/>
    </row>
    <row r="66" spans="1:5" ht="14.25">
      <c r="A66" s="1"/>
      <c r="B66" s="21">
        <v>42092.91</v>
      </c>
      <c r="C66" s="19" t="s">
        <v>104</v>
      </c>
      <c r="D66" s="1" t="s">
        <v>48</v>
      </c>
      <c r="E66" s="22"/>
    </row>
    <row r="67" spans="1:5" ht="12.75">
      <c r="A67" s="1"/>
      <c r="B67" s="24">
        <v>311.09</v>
      </c>
      <c r="C67" s="19" t="s">
        <v>59</v>
      </c>
      <c r="D67" s="1" t="s">
        <v>64</v>
      </c>
      <c r="E67" s="22"/>
    </row>
    <row r="68" spans="1:5" ht="12.75">
      <c r="A68" s="1"/>
      <c r="B68" s="24">
        <v>1932.59</v>
      </c>
      <c r="C68" s="19" t="s">
        <v>50</v>
      </c>
      <c r="D68" s="1" t="s">
        <v>64</v>
      </c>
      <c r="E68" s="22"/>
    </row>
    <row r="69" spans="1:5" ht="14.25">
      <c r="A69" s="1"/>
      <c r="B69" s="21"/>
      <c r="C69" s="19"/>
      <c r="D69" s="1"/>
      <c r="E69" s="22"/>
    </row>
    <row r="70" spans="1:5" ht="12.75" customHeight="1">
      <c r="A70" s="82" t="s">
        <v>6</v>
      </c>
      <c r="B70" s="93"/>
      <c r="C70" s="91"/>
      <c r="D70" s="80"/>
      <c r="E70" s="22"/>
    </row>
    <row r="71" spans="1:5" ht="20.25" customHeight="1">
      <c r="A71" s="83"/>
      <c r="B71" s="94"/>
      <c r="C71" s="92"/>
      <c r="D71" s="81"/>
      <c r="E71" s="22"/>
    </row>
    <row r="72" spans="1:4" ht="12.75">
      <c r="A72" s="1"/>
      <c r="B72" s="2"/>
      <c r="C72" s="1"/>
      <c r="D72" s="1"/>
    </row>
    <row r="73" spans="1:4" ht="12.75">
      <c r="A73" s="1"/>
      <c r="B73" s="2"/>
      <c r="C73" s="1"/>
      <c r="D73" s="1"/>
    </row>
    <row r="74" spans="1:4" ht="12.75">
      <c r="A74" s="1"/>
      <c r="B74" s="2"/>
      <c r="C74" s="1"/>
      <c r="D74" s="1"/>
    </row>
    <row r="75" spans="1:4" ht="12.75">
      <c r="A75" s="1"/>
      <c r="B75" s="2"/>
      <c r="C75" s="1"/>
      <c r="D75" s="1"/>
    </row>
    <row r="76" spans="1:4" ht="12.75">
      <c r="A76" s="1"/>
      <c r="B76" s="2"/>
      <c r="C76" s="1"/>
      <c r="D76" s="1"/>
    </row>
    <row r="77" spans="1:4" ht="12.75">
      <c r="A77" s="1"/>
      <c r="B77" s="2"/>
      <c r="C77" s="1"/>
      <c r="D77" s="1"/>
    </row>
    <row r="78" spans="1:4" ht="12.75" customHeight="1">
      <c r="A78" s="67" t="s">
        <v>7</v>
      </c>
      <c r="B78" s="69">
        <v>0</v>
      </c>
      <c r="C78" s="80"/>
      <c r="D78" s="80"/>
    </row>
    <row r="79" spans="1:4" ht="12.75" customHeight="1">
      <c r="A79" s="68"/>
      <c r="B79" s="79"/>
      <c r="C79" s="81"/>
      <c r="D79" s="81"/>
    </row>
    <row r="80" spans="1:4" ht="12.75">
      <c r="A80" s="1"/>
      <c r="B80" s="2"/>
      <c r="C80" s="1"/>
      <c r="D80" s="1"/>
    </row>
    <row r="81" spans="1:4" ht="12.75">
      <c r="A81" s="1"/>
      <c r="B81" s="2"/>
      <c r="C81" s="1"/>
      <c r="D81" s="1"/>
    </row>
    <row r="82" spans="1:4" ht="12.75">
      <c r="A82" s="1"/>
      <c r="B82" s="2"/>
      <c r="C82" s="1"/>
      <c r="D82" s="1"/>
    </row>
    <row r="83" spans="1:4" ht="12.75">
      <c r="A83" s="1"/>
      <c r="B83" s="2"/>
      <c r="C83" s="1"/>
      <c r="D83" s="1"/>
    </row>
    <row r="84" spans="1:4" ht="15.75">
      <c r="A84" s="9" t="s">
        <v>16</v>
      </c>
      <c r="B84" s="10">
        <f>B15+B21</f>
        <v>897447.2000000001</v>
      </c>
      <c r="C84" s="9"/>
      <c r="D84" s="9"/>
    </row>
    <row r="85" ht="12.75">
      <c r="B85" s="3"/>
    </row>
    <row r="86" ht="12.75">
      <c r="B86" s="3"/>
    </row>
    <row r="87" spans="1:4" ht="15.75">
      <c r="A87" s="5" t="s">
        <v>8</v>
      </c>
      <c r="B87" s="3"/>
      <c r="C87" s="70" t="s">
        <v>10</v>
      </c>
      <c r="D87" s="70"/>
    </row>
    <row r="88" spans="1:4" ht="15.75">
      <c r="A88" s="4" t="s">
        <v>19</v>
      </c>
      <c r="B88" s="3"/>
      <c r="C88" s="84" t="s">
        <v>18</v>
      </c>
      <c r="D88" s="84"/>
    </row>
    <row r="89" ht="12.75">
      <c r="B89" s="3"/>
    </row>
    <row r="90" ht="12.75">
      <c r="B90" s="3"/>
    </row>
    <row r="91" ht="12.75">
      <c r="B91" s="3"/>
    </row>
    <row r="92" spans="2:4" ht="15.75">
      <c r="B92" s="3"/>
      <c r="C92" s="70" t="s">
        <v>12</v>
      </c>
      <c r="D92" s="70"/>
    </row>
    <row r="93" spans="2:4" ht="15.75">
      <c r="B93" s="3"/>
      <c r="C93" s="70" t="s">
        <v>13</v>
      </c>
      <c r="D93" s="70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1:A22"/>
    <mergeCell ref="D21:D22"/>
    <mergeCell ref="A70:A71"/>
    <mergeCell ref="D70:D71"/>
    <mergeCell ref="B21:B22"/>
    <mergeCell ref="C21:C22"/>
    <mergeCell ref="B70:B71"/>
    <mergeCell ref="C70:C71"/>
    <mergeCell ref="A78:A79"/>
    <mergeCell ref="B78:B79"/>
    <mergeCell ref="C78:C79"/>
    <mergeCell ref="D78:D79"/>
    <mergeCell ref="C87:D87"/>
    <mergeCell ref="C88:D88"/>
    <mergeCell ref="C92:D92"/>
    <mergeCell ref="C93:D9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2012-07-16T09:45:56Z</cp:lastPrinted>
  <dcterms:created xsi:type="dcterms:W3CDTF">2012-03-09T07:00:26Z</dcterms:created>
  <dcterms:modified xsi:type="dcterms:W3CDTF">2014-06-05T05:45:16Z</dcterms:modified>
  <cp:category/>
  <cp:version/>
  <cp:contentType/>
  <cp:contentStatus/>
</cp:coreProperties>
</file>